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storage\Personal\syarmish\Documents\Private documents\01. Experts Database\00. My System\Generic A-TLP v.11.86 EA and Sets_m01 (1)\"/>
    </mc:Choice>
  </mc:AlternateContent>
  <bookViews>
    <workbookView xWindow="0" yWindow="0" windowWidth="28800" windowHeight="11535" activeTab="1"/>
  </bookViews>
  <sheets>
    <sheet name="Gen_11" sheetId="4" r:id="rId1"/>
    <sheet name="Gen_9" sheetId="1" r:id="rId2"/>
  </sheets>
  <calcPr calcId="152511"/>
</workbook>
</file>

<file path=xl/calcChain.xml><?xml version="1.0" encoding="utf-8"?>
<calcChain xmlns="http://schemas.openxmlformats.org/spreadsheetml/2006/main">
  <c r="AH36" i="4" l="1"/>
  <c r="AG36" i="4"/>
  <c r="AF36" i="4"/>
  <c r="AE36" i="4"/>
  <c r="AD36" i="4"/>
  <c r="E36" i="4" s="1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C36" i="4" s="1"/>
  <c r="AH31" i="4"/>
  <c r="AG31" i="4"/>
  <c r="AF31" i="4"/>
  <c r="AE31" i="4"/>
  <c r="E31" i="4" s="1"/>
  <c r="AD31" i="4"/>
  <c r="AC31" i="4"/>
  <c r="AB31" i="4"/>
  <c r="AA31" i="4"/>
  <c r="Z31" i="4"/>
  <c r="Y31" i="4"/>
  <c r="X31" i="4"/>
  <c r="W31" i="4"/>
  <c r="V31" i="4"/>
  <c r="U31" i="4"/>
  <c r="T31" i="4"/>
  <c r="S31" i="4"/>
  <c r="D31" i="4" s="1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G21" i="4"/>
  <c r="H21" i="4"/>
  <c r="I21" i="4"/>
  <c r="J21" i="4"/>
  <c r="K21" i="4"/>
  <c r="L21" i="4"/>
  <c r="M21" i="4"/>
  <c r="N21" i="4"/>
  <c r="O21" i="4"/>
  <c r="P21" i="4"/>
  <c r="Q21" i="4"/>
  <c r="R21" i="4"/>
  <c r="T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H41" i="4"/>
  <c r="C41" i="4" s="1"/>
  <c r="G41" i="4"/>
  <c r="F41" i="4"/>
  <c r="E40" i="4"/>
  <c r="D40" i="4"/>
  <c r="C40" i="4"/>
  <c r="B40" i="4"/>
  <c r="E39" i="4"/>
  <c r="D39" i="4"/>
  <c r="C39" i="4"/>
  <c r="B39" i="4"/>
  <c r="E38" i="4"/>
  <c r="D38" i="4"/>
  <c r="C38" i="4"/>
  <c r="B38" i="4"/>
  <c r="D36" i="4"/>
  <c r="E35" i="4"/>
  <c r="D35" i="4"/>
  <c r="C35" i="4"/>
  <c r="B35" i="4"/>
  <c r="E34" i="4"/>
  <c r="D34" i="4"/>
  <c r="C34" i="4"/>
  <c r="B34" i="4"/>
  <c r="E33" i="4"/>
  <c r="D33" i="4"/>
  <c r="C33" i="4"/>
  <c r="B33" i="4"/>
  <c r="E30" i="4"/>
  <c r="D30" i="4"/>
  <c r="C30" i="4"/>
  <c r="B30" i="4"/>
  <c r="E29" i="4"/>
  <c r="D29" i="4"/>
  <c r="C29" i="4"/>
  <c r="B29" i="4"/>
  <c r="E28" i="4"/>
  <c r="D28" i="4"/>
  <c r="C28" i="4"/>
  <c r="B28" i="4"/>
  <c r="D26" i="4"/>
  <c r="E25" i="4"/>
  <c r="D25" i="4"/>
  <c r="C25" i="4"/>
  <c r="B25" i="4"/>
  <c r="E24" i="4"/>
  <c r="D24" i="4"/>
  <c r="C24" i="4"/>
  <c r="B24" i="4"/>
  <c r="E23" i="4"/>
  <c r="D23" i="4"/>
  <c r="C23" i="4"/>
  <c r="B23" i="4"/>
  <c r="F21" i="4"/>
  <c r="B21" i="4" s="1"/>
  <c r="E20" i="4"/>
  <c r="D20" i="4"/>
  <c r="C20" i="4"/>
  <c r="B20" i="4"/>
  <c r="E19" i="4"/>
  <c r="D19" i="4"/>
  <c r="C19" i="4"/>
  <c r="B19" i="4"/>
  <c r="E18" i="4"/>
  <c r="D18" i="4"/>
  <c r="C18" i="4"/>
  <c r="B18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T16" i="4"/>
  <c r="S16" i="4"/>
  <c r="D16" i="4"/>
  <c r="Q16" i="4"/>
  <c r="P16" i="4"/>
  <c r="O16" i="4"/>
  <c r="N16" i="4"/>
  <c r="M16" i="4"/>
  <c r="L16" i="4"/>
  <c r="K16" i="4"/>
  <c r="J16" i="4"/>
  <c r="B16" i="4" s="1"/>
  <c r="H16" i="4"/>
  <c r="G16" i="4"/>
  <c r="F16" i="4"/>
  <c r="E16" i="4"/>
  <c r="E15" i="4"/>
  <c r="D15" i="4"/>
  <c r="C15" i="4"/>
  <c r="B15" i="4"/>
  <c r="E14" i="4"/>
  <c r="D14" i="4"/>
  <c r="C14" i="4"/>
  <c r="B14" i="4"/>
  <c r="E13" i="4"/>
  <c r="D13" i="4"/>
  <c r="C13" i="4"/>
  <c r="B13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B11" i="4" s="1"/>
  <c r="F11" i="4"/>
  <c r="E10" i="4"/>
  <c r="D10" i="4"/>
  <c r="C10" i="4"/>
  <c r="B10" i="4"/>
  <c r="E9" i="4"/>
  <c r="D9" i="4"/>
  <c r="C9" i="4"/>
  <c r="B9" i="4"/>
  <c r="E8" i="4"/>
  <c r="D8" i="4"/>
  <c r="C8" i="4"/>
  <c r="B8" i="4"/>
  <c r="AH6" i="4"/>
  <c r="AG6" i="4"/>
  <c r="AF6" i="4"/>
  <c r="AE6" i="4"/>
  <c r="AD6" i="4"/>
  <c r="AC6" i="4"/>
  <c r="AB6" i="4"/>
  <c r="AA6" i="4"/>
  <c r="Z6" i="4"/>
  <c r="Y6" i="4"/>
  <c r="X6" i="4"/>
  <c r="V6" i="4"/>
  <c r="T6" i="4"/>
  <c r="S6" i="4"/>
  <c r="R6" i="4"/>
  <c r="Q6" i="4"/>
  <c r="P6" i="4"/>
  <c r="O6" i="4"/>
  <c r="N6" i="4"/>
  <c r="M6" i="4"/>
  <c r="L6" i="4"/>
  <c r="K6" i="4"/>
  <c r="J6" i="4"/>
  <c r="G6" i="4"/>
  <c r="F6" i="4"/>
  <c r="E5" i="4"/>
  <c r="D5" i="4"/>
  <c r="C5" i="4"/>
  <c r="B5" i="4"/>
  <c r="E4" i="4"/>
  <c r="D4" i="4"/>
  <c r="C4" i="4"/>
  <c r="B4" i="4"/>
  <c r="E3" i="4"/>
  <c r="D3" i="4"/>
  <c r="C3" i="4"/>
  <c r="B3" i="4"/>
  <c r="AH16" i="1"/>
  <c r="AG16" i="1"/>
  <c r="AF16" i="1"/>
  <c r="AE16" i="1"/>
  <c r="AD16" i="1"/>
  <c r="E16" i="1" s="1"/>
  <c r="AC16" i="1"/>
  <c r="AB16" i="1"/>
  <c r="AA16" i="1"/>
  <c r="Z16" i="1"/>
  <c r="Y16" i="1"/>
  <c r="X16" i="1"/>
  <c r="W16" i="1"/>
  <c r="V16" i="1"/>
  <c r="T16" i="1"/>
  <c r="S16" i="1"/>
  <c r="R16" i="1"/>
  <c r="Q16" i="1"/>
  <c r="P16" i="1"/>
  <c r="O16" i="1"/>
  <c r="N16" i="1"/>
  <c r="M16" i="1"/>
  <c r="L16" i="1"/>
  <c r="K16" i="1"/>
  <c r="J16" i="1"/>
  <c r="H16" i="1"/>
  <c r="C16" i="1" s="1"/>
  <c r="G16" i="1"/>
  <c r="F16" i="1"/>
  <c r="D16" i="1"/>
  <c r="E15" i="1"/>
  <c r="D15" i="1"/>
  <c r="C15" i="1"/>
  <c r="B15" i="1"/>
  <c r="E14" i="1"/>
  <c r="D14" i="1"/>
  <c r="C14" i="1"/>
  <c r="B14" i="1"/>
  <c r="E13" i="1"/>
  <c r="D13" i="1"/>
  <c r="C13" i="1"/>
  <c r="B13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H41" i="1"/>
  <c r="G41" i="1"/>
  <c r="F41" i="1"/>
  <c r="B41" i="1" s="1"/>
  <c r="E40" i="1"/>
  <c r="D40" i="1"/>
  <c r="C40" i="1"/>
  <c r="B40" i="1"/>
  <c r="E39" i="1"/>
  <c r="D39" i="1"/>
  <c r="C39" i="1"/>
  <c r="B39" i="1"/>
  <c r="E38" i="1"/>
  <c r="D38" i="1"/>
  <c r="C38" i="1"/>
  <c r="B38" i="1"/>
  <c r="E36" i="1"/>
  <c r="AF36" i="1"/>
  <c r="AE36" i="1"/>
  <c r="AD36" i="1"/>
  <c r="AC36" i="1"/>
  <c r="AB36" i="1"/>
  <c r="AA36" i="1"/>
  <c r="Z36" i="1"/>
  <c r="Y36" i="1"/>
  <c r="X36" i="1"/>
  <c r="W36" i="1"/>
  <c r="V36" i="1"/>
  <c r="U36" i="1"/>
  <c r="S36" i="1"/>
  <c r="R36" i="1"/>
  <c r="D36" i="1" s="1"/>
  <c r="Q36" i="1"/>
  <c r="P36" i="1"/>
  <c r="O36" i="1"/>
  <c r="N36" i="1"/>
  <c r="M36" i="1"/>
  <c r="L36" i="1"/>
  <c r="K36" i="1"/>
  <c r="J36" i="1"/>
  <c r="I36" i="1"/>
  <c r="H36" i="1"/>
  <c r="G36" i="1"/>
  <c r="F36" i="1"/>
  <c r="E35" i="1"/>
  <c r="D35" i="1"/>
  <c r="C35" i="1"/>
  <c r="B35" i="1"/>
  <c r="E34" i="1"/>
  <c r="D34" i="1"/>
  <c r="C34" i="1"/>
  <c r="B34" i="1"/>
  <c r="E33" i="1"/>
  <c r="D33" i="1"/>
  <c r="C33" i="1"/>
  <c r="B33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E30" i="1"/>
  <c r="D30" i="1"/>
  <c r="C30" i="1"/>
  <c r="B30" i="1"/>
  <c r="E29" i="1"/>
  <c r="D29" i="1"/>
  <c r="C29" i="1"/>
  <c r="B29" i="1"/>
  <c r="E28" i="1"/>
  <c r="D28" i="1"/>
  <c r="C28" i="1"/>
  <c r="B28" i="1"/>
  <c r="AH26" i="1"/>
  <c r="AF26" i="1"/>
  <c r="AE26" i="1"/>
  <c r="AD26" i="1"/>
  <c r="AC26" i="1"/>
  <c r="AB26" i="1"/>
  <c r="AA26" i="1"/>
  <c r="Z26" i="1"/>
  <c r="Y26" i="1"/>
  <c r="X26" i="1"/>
  <c r="W26" i="1"/>
  <c r="V26" i="1"/>
  <c r="U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5" i="1"/>
  <c r="D25" i="1"/>
  <c r="C25" i="1"/>
  <c r="B25" i="1"/>
  <c r="E24" i="1"/>
  <c r="D24" i="1"/>
  <c r="C24" i="1"/>
  <c r="B24" i="1"/>
  <c r="E23" i="1"/>
  <c r="D23" i="1"/>
  <c r="C23" i="1"/>
  <c r="B23" i="1"/>
  <c r="AH21" i="1"/>
  <c r="AG21" i="1"/>
  <c r="AF21" i="1"/>
  <c r="AE21" i="1"/>
  <c r="AD21" i="1"/>
  <c r="E21" i="1" s="1"/>
  <c r="AC21" i="1"/>
  <c r="AB21" i="1"/>
  <c r="AA21" i="1"/>
  <c r="Z21" i="1"/>
  <c r="Y21" i="1"/>
  <c r="X21" i="1"/>
  <c r="W21" i="1"/>
  <c r="V21" i="1"/>
  <c r="U21" i="1"/>
  <c r="T21" i="1"/>
  <c r="S21" i="1"/>
  <c r="R21" i="1"/>
  <c r="D21" i="1" s="1"/>
  <c r="Q21" i="1"/>
  <c r="P21" i="1"/>
  <c r="O21" i="1"/>
  <c r="N21" i="1"/>
  <c r="M21" i="1"/>
  <c r="L21" i="1"/>
  <c r="K21" i="1"/>
  <c r="J21" i="1"/>
  <c r="I21" i="1"/>
  <c r="H21" i="1"/>
  <c r="G21" i="1"/>
  <c r="F21" i="1"/>
  <c r="C21" i="1" s="1"/>
  <c r="E20" i="1"/>
  <c r="D20" i="1"/>
  <c r="C20" i="1"/>
  <c r="B20" i="1"/>
  <c r="E19" i="1"/>
  <c r="D19" i="1"/>
  <c r="C19" i="1"/>
  <c r="B19" i="1"/>
  <c r="E18" i="1"/>
  <c r="D18" i="1"/>
  <c r="C18" i="1"/>
  <c r="B18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Q11" i="1"/>
  <c r="P11" i="1"/>
  <c r="O11" i="1"/>
  <c r="N11" i="1"/>
  <c r="M11" i="1"/>
  <c r="L11" i="1"/>
  <c r="K11" i="1"/>
  <c r="J11" i="1"/>
  <c r="I11" i="1"/>
  <c r="H11" i="1"/>
  <c r="G11" i="1"/>
  <c r="F11" i="1"/>
  <c r="E10" i="1"/>
  <c r="D10" i="1"/>
  <c r="C10" i="1"/>
  <c r="B10" i="1"/>
  <c r="E9" i="1"/>
  <c r="D9" i="1"/>
  <c r="C9" i="1"/>
  <c r="B9" i="1"/>
  <c r="E8" i="1"/>
  <c r="D8" i="1"/>
  <c r="C8" i="1"/>
  <c r="B8" i="1"/>
  <c r="F6" i="1"/>
  <c r="G6" i="1"/>
  <c r="H6" i="1"/>
  <c r="J6" i="1"/>
  <c r="K6" i="1"/>
  <c r="L6" i="1"/>
  <c r="M6" i="1"/>
  <c r="N6" i="1"/>
  <c r="O6" i="1"/>
  <c r="P6" i="1"/>
  <c r="Q6" i="1"/>
  <c r="R6" i="1"/>
  <c r="S6" i="1"/>
  <c r="T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D4" i="1"/>
  <c r="E4" i="1"/>
  <c r="D5" i="1"/>
  <c r="E5" i="1"/>
  <c r="E3" i="1"/>
  <c r="D3" i="1"/>
  <c r="C4" i="1"/>
  <c r="C5" i="1"/>
  <c r="C3" i="1"/>
  <c r="B5" i="1"/>
  <c r="B4" i="1"/>
  <c r="B3" i="1"/>
  <c r="B36" i="4" l="1"/>
  <c r="E21" i="4"/>
  <c r="D21" i="4"/>
  <c r="D41" i="1"/>
  <c r="E6" i="1"/>
  <c r="D6" i="1"/>
  <c r="B16" i="1"/>
  <c r="C11" i="4"/>
  <c r="D11" i="4"/>
  <c r="E11" i="4"/>
  <c r="B41" i="4"/>
  <c r="D41" i="4"/>
  <c r="C26" i="1"/>
  <c r="D26" i="1"/>
  <c r="C31" i="1"/>
  <c r="D31" i="1"/>
  <c r="C36" i="1"/>
  <c r="C16" i="4"/>
  <c r="C21" i="4"/>
  <c r="E41" i="4"/>
  <c r="B26" i="4"/>
  <c r="E26" i="4"/>
  <c r="C31" i="4"/>
  <c r="B31" i="4"/>
  <c r="C26" i="4"/>
  <c r="E11" i="1"/>
  <c r="E6" i="4"/>
  <c r="B6" i="4"/>
  <c r="D6" i="4"/>
  <c r="C6" i="4"/>
  <c r="E41" i="1"/>
  <c r="C41" i="1"/>
  <c r="B36" i="1"/>
  <c r="B31" i="1"/>
  <c r="B26" i="1"/>
  <c r="C6" i="1"/>
  <c r="B6" i="1"/>
  <c r="D11" i="1"/>
  <c r="C11" i="1"/>
  <c r="E26" i="1"/>
  <c r="B21" i="1"/>
  <c r="B11" i="1"/>
</calcChain>
</file>

<file path=xl/sharedStrings.xml><?xml version="1.0" encoding="utf-8"?>
<sst xmlns="http://schemas.openxmlformats.org/spreadsheetml/2006/main" count="130" uniqueCount="17">
  <si>
    <t>Deals</t>
  </si>
  <si>
    <t>Profit</t>
  </si>
  <si>
    <t>DD</t>
  </si>
  <si>
    <t>Generic v9</t>
  </si>
  <si>
    <t>EUR_CHF</t>
  </si>
  <si>
    <t>Total</t>
  </si>
  <si>
    <t>2012-2013</t>
  </si>
  <si>
    <t>2014-2015</t>
  </si>
  <si>
    <t>Ratio</t>
  </si>
  <si>
    <t>EUR_GBP</t>
  </si>
  <si>
    <t>GBP_CAD</t>
  </si>
  <si>
    <t>GBP_CHF</t>
  </si>
  <si>
    <t>GBP_USD</t>
  </si>
  <si>
    <t>USD_CAD</t>
  </si>
  <si>
    <t>USD_CHF</t>
  </si>
  <si>
    <t>USD_JPY</t>
  </si>
  <si>
    <t>Generic v11.86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</si>
</sst>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 tint="0.499984740745262"/>
      <name val="Calibri"/>
      <family val="2"/>
      <charset val="204"/>
      <scheme val="minor"/>
    </font>
    <font>
      <b/>
      <i/>
      <sz val="11"/>
      <color theme="1" tint="0.49998474074526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2" borderId="0" xfId="0" applyNumberFormat="1" applyFont="1" applyFill="1" applyAlignment="1">
      <alignment horizontal="left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1" fontId="2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workbookViewId="0"/>
  </sheetViews>
  <sheetFormatPr defaultRowHeight="15" x14ac:dyDescent="0.25"/>
  <cols>
    <col min="1" max="1" width="14.625" customWidth="1"/>
    <col min="2" max="5" width="9.625" style="1" customWidth="1"/>
    <col min="6" max="34" width="10.75" style="1" customWidth="1"/>
  </cols>
  <sheetData>
    <row r="1" spans="1:34" x14ac:dyDescent="0.25">
      <c r="A1" s="2" t="s">
        <v>16</v>
      </c>
    </row>
    <row r="2" spans="1:34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4">
        <v>40909</v>
      </c>
      <c r="G2" s="4">
        <v>40969</v>
      </c>
      <c r="H2" s="4">
        <v>41030</v>
      </c>
      <c r="I2" s="4">
        <v>41091</v>
      </c>
      <c r="J2" s="4">
        <v>41153</v>
      </c>
      <c r="K2" s="4">
        <v>41214</v>
      </c>
      <c r="L2" s="4">
        <v>41275</v>
      </c>
      <c r="M2" s="4">
        <v>41334</v>
      </c>
      <c r="N2" s="4">
        <v>41395</v>
      </c>
      <c r="O2" s="4">
        <v>41456</v>
      </c>
      <c r="P2" s="4">
        <v>41518</v>
      </c>
      <c r="Q2" s="4">
        <v>41579</v>
      </c>
      <c r="R2" s="4">
        <v>41640</v>
      </c>
      <c r="S2" s="4">
        <v>41699</v>
      </c>
      <c r="T2" s="4">
        <v>41760</v>
      </c>
      <c r="U2" s="4">
        <v>41821</v>
      </c>
      <c r="V2" s="4">
        <v>41883</v>
      </c>
      <c r="W2" s="4">
        <v>41944</v>
      </c>
      <c r="X2" s="4">
        <v>42005</v>
      </c>
      <c r="Y2" s="4">
        <v>42064</v>
      </c>
      <c r="Z2" s="4">
        <v>42125</v>
      </c>
      <c r="AA2" s="4">
        <v>42186</v>
      </c>
      <c r="AB2" s="4">
        <v>42248</v>
      </c>
      <c r="AC2" s="4">
        <v>42309</v>
      </c>
      <c r="AD2" s="4">
        <v>42370</v>
      </c>
      <c r="AE2" s="4">
        <v>42430</v>
      </c>
      <c r="AF2" s="4">
        <v>42491</v>
      </c>
      <c r="AG2" s="4">
        <v>42552</v>
      </c>
      <c r="AH2" s="4">
        <v>42614</v>
      </c>
    </row>
    <row r="3" spans="1:34" x14ac:dyDescent="0.25">
      <c r="A3" t="s">
        <v>0</v>
      </c>
      <c r="B3" s="9">
        <f>SUM(F3:AH3)</f>
        <v>356</v>
      </c>
      <c r="C3" s="9">
        <f>SUM(F3:Q3)</f>
        <v>84</v>
      </c>
      <c r="D3" s="9">
        <f>SUM(R3:AC3)</f>
        <v>179</v>
      </c>
      <c r="E3" s="9">
        <f>SUM(AD3:AH3)</f>
        <v>93</v>
      </c>
      <c r="F3" s="6">
        <v>7</v>
      </c>
      <c r="G3" s="6">
        <v>2</v>
      </c>
      <c r="H3" s="6">
        <v>0</v>
      </c>
      <c r="I3" s="6">
        <v>0</v>
      </c>
      <c r="J3" s="6">
        <v>5</v>
      </c>
      <c r="K3" s="6">
        <v>2</v>
      </c>
      <c r="L3" s="6">
        <v>20</v>
      </c>
      <c r="M3" s="6">
        <v>8</v>
      </c>
      <c r="N3" s="6">
        <v>23</v>
      </c>
      <c r="O3" s="6">
        <v>8</v>
      </c>
      <c r="P3" s="6">
        <v>5</v>
      </c>
      <c r="Q3" s="6">
        <v>4</v>
      </c>
      <c r="R3" s="6">
        <v>11</v>
      </c>
      <c r="S3" s="6">
        <v>3</v>
      </c>
      <c r="T3" s="6">
        <v>2</v>
      </c>
      <c r="U3" s="6">
        <v>0</v>
      </c>
      <c r="V3" s="6">
        <v>1</v>
      </c>
      <c r="W3" s="6">
        <v>0</v>
      </c>
      <c r="X3" s="6">
        <v>25</v>
      </c>
      <c r="Y3" s="6">
        <v>25</v>
      </c>
      <c r="Z3" s="6">
        <v>27</v>
      </c>
      <c r="AA3" s="6">
        <v>30</v>
      </c>
      <c r="AB3" s="6">
        <v>31</v>
      </c>
      <c r="AC3" s="6">
        <v>24</v>
      </c>
      <c r="AD3" s="6">
        <v>28</v>
      </c>
      <c r="AE3" s="6">
        <v>22</v>
      </c>
      <c r="AF3" s="6">
        <v>22</v>
      </c>
      <c r="AG3" s="6">
        <v>11</v>
      </c>
      <c r="AH3" s="6">
        <v>10</v>
      </c>
    </row>
    <row r="4" spans="1:34" x14ac:dyDescent="0.25">
      <c r="A4" t="s">
        <v>1</v>
      </c>
      <c r="B4" s="9">
        <f>SUM(F4:AH4)</f>
        <v>1602.7899999999997</v>
      </c>
      <c r="C4" s="9">
        <f t="shared" ref="C4:C6" si="0">SUM(F4:Q4)</f>
        <v>169.41000000000003</v>
      </c>
      <c r="D4" s="9">
        <f t="shared" ref="D4:D6" si="1">SUM(R4:AC4)</f>
        <v>979.63999999999987</v>
      </c>
      <c r="E4" s="9">
        <f t="shared" ref="E4:E6" si="2">SUM(AD4:AH4)</f>
        <v>453.74</v>
      </c>
      <c r="F4" s="6">
        <v>25.89</v>
      </c>
      <c r="G4" s="6">
        <v>14.86</v>
      </c>
      <c r="H4" s="6">
        <v>0</v>
      </c>
      <c r="I4" s="6">
        <v>0</v>
      </c>
      <c r="J4" s="6">
        <v>42.02</v>
      </c>
      <c r="K4" s="6">
        <v>-5.75</v>
      </c>
      <c r="L4" s="6">
        <v>-23.93</v>
      </c>
      <c r="M4" s="6">
        <v>54.43</v>
      </c>
      <c r="N4" s="6">
        <v>70.040000000000006</v>
      </c>
      <c r="O4" s="6">
        <v>-40.01</v>
      </c>
      <c r="P4" s="6">
        <v>21.24</v>
      </c>
      <c r="Q4" s="6">
        <v>10.62</v>
      </c>
      <c r="R4" s="6">
        <v>4.41</v>
      </c>
      <c r="S4" s="6">
        <v>24.94</v>
      </c>
      <c r="T4" s="6">
        <v>-0.76</v>
      </c>
      <c r="U4" s="6">
        <v>0</v>
      </c>
      <c r="V4" s="6">
        <v>8.57</v>
      </c>
      <c r="W4" s="6">
        <v>0</v>
      </c>
      <c r="X4" s="6">
        <v>291.58</v>
      </c>
      <c r="Y4" s="6">
        <v>291.58</v>
      </c>
      <c r="Z4" s="6">
        <v>-20.86</v>
      </c>
      <c r="AA4" s="6">
        <v>-2.64</v>
      </c>
      <c r="AB4" s="6">
        <v>271.56</v>
      </c>
      <c r="AC4" s="6">
        <v>111.26</v>
      </c>
      <c r="AD4" s="6">
        <v>157.47</v>
      </c>
      <c r="AE4" s="6">
        <v>154.22999999999999</v>
      </c>
      <c r="AF4" s="6">
        <v>28.83</v>
      </c>
      <c r="AG4" s="6">
        <v>58.1</v>
      </c>
      <c r="AH4" s="6">
        <v>55.11</v>
      </c>
    </row>
    <row r="5" spans="1:34" x14ac:dyDescent="0.25">
      <c r="A5" t="s">
        <v>2</v>
      </c>
      <c r="B5" s="9">
        <f>SUM(F5:AH5)</f>
        <v>113.98999999999998</v>
      </c>
      <c r="C5" s="9">
        <f t="shared" si="0"/>
        <v>32.99</v>
      </c>
      <c r="D5" s="9">
        <f t="shared" si="1"/>
        <v>53.44</v>
      </c>
      <c r="E5" s="9">
        <f t="shared" si="2"/>
        <v>27.560000000000002</v>
      </c>
      <c r="F5" s="1">
        <v>1.78</v>
      </c>
      <c r="G5" s="1">
        <v>0.61</v>
      </c>
      <c r="H5" s="1">
        <v>0</v>
      </c>
      <c r="I5" s="1">
        <v>0</v>
      </c>
      <c r="J5" s="1">
        <v>1.25</v>
      </c>
      <c r="K5" s="1">
        <v>2.0099999999999998</v>
      </c>
      <c r="L5" s="1">
        <v>10.44</v>
      </c>
      <c r="M5" s="1">
        <v>1.8</v>
      </c>
      <c r="N5" s="1">
        <v>5.67</v>
      </c>
      <c r="O5" s="1">
        <v>5.76</v>
      </c>
      <c r="P5" s="1">
        <v>1.96</v>
      </c>
      <c r="Q5" s="1">
        <v>1.71</v>
      </c>
      <c r="R5" s="1">
        <v>2.87</v>
      </c>
      <c r="S5" s="1">
        <v>1.01</v>
      </c>
      <c r="T5" s="1">
        <v>1.64</v>
      </c>
      <c r="U5" s="1">
        <v>0</v>
      </c>
      <c r="V5" s="1">
        <v>0.95</v>
      </c>
      <c r="W5" s="1">
        <v>0</v>
      </c>
      <c r="X5" s="1">
        <v>7.14</v>
      </c>
      <c r="Y5" s="1">
        <v>7.14</v>
      </c>
      <c r="Z5" s="1">
        <v>11.9</v>
      </c>
      <c r="AA5" s="1">
        <v>11.93</v>
      </c>
      <c r="AB5" s="1">
        <v>3.14</v>
      </c>
      <c r="AC5" s="1">
        <v>5.72</v>
      </c>
      <c r="AD5" s="1">
        <v>5.69</v>
      </c>
      <c r="AE5" s="1">
        <v>4.4400000000000004</v>
      </c>
      <c r="AF5" s="1">
        <v>10.19</v>
      </c>
      <c r="AG5" s="1">
        <v>4.16</v>
      </c>
      <c r="AH5" s="1">
        <v>3.08</v>
      </c>
    </row>
    <row r="6" spans="1:34" s="7" customFormat="1" x14ac:dyDescent="0.25">
      <c r="A6" s="7" t="s">
        <v>8</v>
      </c>
      <c r="B6" s="10">
        <f>SUM(F6:AH6)</f>
        <v>437.58451884848159</v>
      </c>
      <c r="C6" s="10">
        <f t="shared" si="0"/>
        <v>120.06146047571436</v>
      </c>
      <c r="D6" s="10">
        <f t="shared" si="1"/>
        <v>220.42325604255791</v>
      </c>
      <c r="E6" s="10">
        <f t="shared" si="2"/>
        <v>97.0998023302094</v>
      </c>
      <c r="F6" s="8">
        <f t="shared" ref="F6:AG6" si="3">F4/F5</f>
        <v>14.544943820224718</v>
      </c>
      <c r="G6" s="8">
        <f t="shared" si="3"/>
        <v>24.360655737704917</v>
      </c>
      <c r="H6" s="8">
        <v>0</v>
      </c>
      <c r="I6" s="8">
        <v>0</v>
      </c>
      <c r="J6" s="8">
        <f t="shared" si="3"/>
        <v>33.616</v>
      </c>
      <c r="K6" s="8">
        <f t="shared" si="3"/>
        <v>-2.8606965174129355</v>
      </c>
      <c r="L6" s="8">
        <f t="shared" si="3"/>
        <v>-2.2921455938697317</v>
      </c>
      <c r="M6" s="8">
        <f t="shared" si="3"/>
        <v>30.238888888888887</v>
      </c>
      <c r="N6" s="8">
        <f t="shared" si="3"/>
        <v>12.352733686067021</v>
      </c>
      <c r="O6" s="8">
        <f t="shared" si="3"/>
        <v>-6.9461805555555554</v>
      </c>
      <c r="P6" s="8">
        <f t="shared" si="3"/>
        <v>10.836734693877551</v>
      </c>
      <c r="Q6" s="8">
        <f t="shared" si="3"/>
        <v>6.2105263157894735</v>
      </c>
      <c r="R6" s="8">
        <f t="shared" si="3"/>
        <v>1.5365853658536586</v>
      </c>
      <c r="S6" s="8">
        <f t="shared" si="3"/>
        <v>24.693069306930695</v>
      </c>
      <c r="T6" s="8">
        <f t="shared" si="3"/>
        <v>-0.46341463414634149</v>
      </c>
      <c r="U6" s="8">
        <v>0</v>
      </c>
      <c r="V6" s="8">
        <f t="shared" si="3"/>
        <v>9.0210526315789483</v>
      </c>
      <c r="W6" s="8">
        <v>0</v>
      </c>
      <c r="X6" s="8">
        <f t="shared" si="3"/>
        <v>40.837535014005603</v>
      </c>
      <c r="Y6" s="8">
        <f t="shared" si="3"/>
        <v>40.837535014005603</v>
      </c>
      <c r="Z6" s="8">
        <f t="shared" si="3"/>
        <v>-1.7529411764705882</v>
      </c>
      <c r="AA6" s="8">
        <f t="shared" si="3"/>
        <v>-0.22129086336965634</v>
      </c>
      <c r="AB6" s="8">
        <f t="shared" si="3"/>
        <v>86.484076433121018</v>
      </c>
      <c r="AC6" s="8">
        <f t="shared" si="3"/>
        <v>19.451048951048953</v>
      </c>
      <c r="AD6" s="8">
        <f t="shared" si="3"/>
        <v>27.674868189806677</v>
      </c>
      <c r="AE6" s="8">
        <f t="shared" si="3"/>
        <v>34.736486486486484</v>
      </c>
      <c r="AF6" s="8">
        <f t="shared" si="3"/>
        <v>2.829244357212954</v>
      </c>
      <c r="AG6" s="8">
        <f t="shared" si="3"/>
        <v>13.966346153846153</v>
      </c>
      <c r="AH6" s="8">
        <f>AH4/AH5</f>
        <v>17.892857142857142</v>
      </c>
    </row>
    <row r="7" spans="1:34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F7" s="4">
        <v>40909</v>
      </c>
      <c r="G7" s="4">
        <v>40969</v>
      </c>
      <c r="H7" s="4">
        <v>41030</v>
      </c>
      <c r="I7" s="4">
        <v>41091</v>
      </c>
      <c r="J7" s="4">
        <v>41153</v>
      </c>
      <c r="K7" s="4">
        <v>41214</v>
      </c>
      <c r="L7" s="4">
        <v>41275</v>
      </c>
      <c r="M7" s="4">
        <v>41334</v>
      </c>
      <c r="N7" s="4">
        <v>41395</v>
      </c>
      <c r="O7" s="4">
        <v>41456</v>
      </c>
      <c r="P7" s="4">
        <v>41518</v>
      </c>
      <c r="Q7" s="4">
        <v>41579</v>
      </c>
      <c r="R7" s="4">
        <v>41640</v>
      </c>
      <c r="S7" s="4">
        <v>41699</v>
      </c>
      <c r="T7" s="4">
        <v>41760</v>
      </c>
      <c r="U7" s="4">
        <v>41821</v>
      </c>
      <c r="V7" s="4">
        <v>41883</v>
      </c>
      <c r="W7" s="4">
        <v>41944</v>
      </c>
      <c r="X7" s="4">
        <v>42005</v>
      </c>
      <c r="Y7" s="4">
        <v>42064</v>
      </c>
      <c r="Z7" s="4">
        <v>42125</v>
      </c>
      <c r="AA7" s="4">
        <v>42186</v>
      </c>
      <c r="AB7" s="4">
        <v>42248</v>
      </c>
      <c r="AC7" s="4">
        <v>42309</v>
      </c>
      <c r="AD7" s="4">
        <v>42370</v>
      </c>
      <c r="AE7" s="4">
        <v>42430</v>
      </c>
      <c r="AF7" s="4">
        <v>42491</v>
      </c>
      <c r="AG7" s="4">
        <v>42552</v>
      </c>
      <c r="AH7" s="4">
        <v>42614</v>
      </c>
    </row>
    <row r="8" spans="1:34" x14ac:dyDescent="0.25">
      <c r="A8" t="s">
        <v>0</v>
      </c>
      <c r="B8" s="9">
        <f>SUM(F8:AH8)</f>
        <v>173</v>
      </c>
      <c r="C8" s="9">
        <f>SUM(F8:Q8)</f>
        <v>52</v>
      </c>
      <c r="D8" s="9">
        <f>SUM(R8:AC8)</f>
        <v>58</v>
      </c>
      <c r="E8" s="9">
        <f>SUM(AD8:AH8)</f>
        <v>63</v>
      </c>
      <c r="F8" s="6">
        <v>9</v>
      </c>
      <c r="G8" s="6">
        <v>9</v>
      </c>
      <c r="H8" s="6">
        <v>6</v>
      </c>
      <c r="I8" s="6">
        <v>3</v>
      </c>
      <c r="J8" s="6">
        <v>2</v>
      </c>
      <c r="K8" s="6">
        <v>2</v>
      </c>
      <c r="L8" s="6">
        <v>4</v>
      </c>
      <c r="M8" s="6">
        <v>6</v>
      </c>
      <c r="N8" s="6">
        <v>2</v>
      </c>
      <c r="O8" s="6">
        <v>2</v>
      </c>
      <c r="P8" s="6">
        <v>5</v>
      </c>
      <c r="Q8" s="6">
        <v>2</v>
      </c>
      <c r="R8" s="6">
        <v>2</v>
      </c>
      <c r="S8" s="6">
        <v>2</v>
      </c>
      <c r="T8" s="6">
        <v>1</v>
      </c>
      <c r="U8" s="6">
        <v>2</v>
      </c>
      <c r="V8" s="6">
        <v>5</v>
      </c>
      <c r="W8" s="6">
        <v>1</v>
      </c>
      <c r="X8" s="6">
        <v>11</v>
      </c>
      <c r="Y8" s="6">
        <v>3</v>
      </c>
      <c r="Z8" s="6">
        <v>6</v>
      </c>
      <c r="AA8" s="6">
        <v>8</v>
      </c>
      <c r="AB8" s="6">
        <v>8</v>
      </c>
      <c r="AC8" s="6">
        <v>9</v>
      </c>
      <c r="AD8" s="6">
        <v>14</v>
      </c>
      <c r="AE8" s="6">
        <v>12</v>
      </c>
      <c r="AF8" s="6">
        <v>14</v>
      </c>
      <c r="AG8" s="6">
        <v>14</v>
      </c>
      <c r="AH8" s="6">
        <v>9</v>
      </c>
    </row>
    <row r="9" spans="1:34" x14ac:dyDescent="0.25">
      <c r="A9" t="s">
        <v>1</v>
      </c>
      <c r="B9" s="9">
        <f>SUM(F9:AH9)</f>
        <v>711.84</v>
      </c>
      <c r="C9" s="9">
        <f t="shared" ref="C9:C11" si="4">SUM(F9:Q9)</f>
        <v>63.62</v>
      </c>
      <c r="D9" s="9">
        <f t="shared" ref="D9:D11" si="5">SUM(R9:AC9)</f>
        <v>166.39</v>
      </c>
      <c r="E9" s="9">
        <f t="shared" ref="E9:E11" si="6">SUM(AD9:AH9)</f>
        <v>481.83000000000004</v>
      </c>
      <c r="F9" s="6">
        <v>9.6999999999999993</v>
      </c>
      <c r="G9" s="6">
        <v>9.6999999999999993</v>
      </c>
      <c r="H9" s="6">
        <v>-15.44</v>
      </c>
      <c r="I9" s="6">
        <v>-8.1</v>
      </c>
      <c r="J9" s="6">
        <v>-28.17</v>
      </c>
      <c r="K9" s="6">
        <v>4.63</v>
      </c>
      <c r="L9" s="6">
        <v>15.29</v>
      </c>
      <c r="M9" s="6">
        <v>94.16</v>
      </c>
      <c r="N9" s="6">
        <v>15.23</v>
      </c>
      <c r="O9" s="6">
        <v>-13.75</v>
      </c>
      <c r="P9" s="6">
        <v>-18.149999999999999</v>
      </c>
      <c r="Q9" s="6">
        <v>-1.48</v>
      </c>
      <c r="R9" s="6">
        <v>11.51</v>
      </c>
      <c r="S9" s="6">
        <v>-7.09</v>
      </c>
      <c r="T9" s="6">
        <v>0.17</v>
      </c>
      <c r="U9" s="6">
        <v>-2.83</v>
      </c>
      <c r="V9" s="6">
        <v>7.85</v>
      </c>
      <c r="W9" s="6">
        <v>1.38</v>
      </c>
      <c r="X9" s="6">
        <v>62.52</v>
      </c>
      <c r="Y9" s="6">
        <v>35.659999999999997</v>
      </c>
      <c r="Z9" s="6">
        <v>-1.85</v>
      </c>
      <c r="AA9" s="6">
        <v>29.56</v>
      </c>
      <c r="AB9" s="6">
        <v>29.56</v>
      </c>
      <c r="AC9" s="6">
        <v>-0.05</v>
      </c>
      <c r="AD9" s="6">
        <v>129.26</v>
      </c>
      <c r="AE9" s="6">
        <v>69.23</v>
      </c>
      <c r="AF9" s="6">
        <v>-2.0299999999999998</v>
      </c>
      <c r="AG9" s="6">
        <v>199.96</v>
      </c>
      <c r="AH9" s="6">
        <v>85.41</v>
      </c>
    </row>
    <row r="10" spans="1:34" x14ac:dyDescent="0.25">
      <c r="A10" t="s">
        <v>2</v>
      </c>
      <c r="B10" s="9">
        <f>SUM(F10:AH10)</f>
        <v>92.64</v>
      </c>
      <c r="C10" s="9">
        <f t="shared" si="4"/>
        <v>31.909999999999997</v>
      </c>
      <c r="D10" s="9">
        <f t="shared" si="5"/>
        <v>36.870000000000005</v>
      </c>
      <c r="E10" s="9">
        <f t="shared" si="6"/>
        <v>23.860000000000003</v>
      </c>
      <c r="F10" s="1">
        <v>3.33</v>
      </c>
      <c r="G10" s="1">
        <v>3.33</v>
      </c>
      <c r="H10" s="1">
        <v>3.74</v>
      </c>
      <c r="I10" s="1">
        <v>2.94</v>
      </c>
      <c r="J10" s="1">
        <v>3.3</v>
      </c>
      <c r="K10" s="1">
        <v>2.19</v>
      </c>
      <c r="L10" s="1">
        <v>2.39</v>
      </c>
      <c r="M10" s="1">
        <v>1.92</v>
      </c>
      <c r="N10" s="1">
        <v>0.77</v>
      </c>
      <c r="O10" s="1">
        <v>2.65</v>
      </c>
      <c r="P10" s="1">
        <v>4.3499999999999996</v>
      </c>
      <c r="Q10" s="1">
        <v>1</v>
      </c>
      <c r="R10" s="1">
        <v>1.17</v>
      </c>
      <c r="S10" s="1">
        <v>2.61</v>
      </c>
      <c r="T10" s="1">
        <v>0.5</v>
      </c>
      <c r="U10" s="1">
        <v>0.8</v>
      </c>
      <c r="V10" s="1">
        <v>1.99</v>
      </c>
      <c r="W10" s="1">
        <v>0.75</v>
      </c>
      <c r="X10" s="1">
        <v>4.38</v>
      </c>
      <c r="Y10" s="1">
        <v>1.1200000000000001</v>
      </c>
      <c r="Z10" s="1">
        <v>4.62</v>
      </c>
      <c r="AA10" s="1">
        <v>5.84</v>
      </c>
      <c r="AB10" s="1">
        <v>5.84</v>
      </c>
      <c r="AC10" s="1">
        <v>7.25</v>
      </c>
      <c r="AD10" s="1">
        <v>5.07</v>
      </c>
      <c r="AE10" s="1">
        <v>2.54</v>
      </c>
      <c r="AF10" s="1">
        <v>11.74</v>
      </c>
      <c r="AG10" s="1">
        <v>2.2799999999999998</v>
      </c>
      <c r="AH10" s="1">
        <v>2.23</v>
      </c>
    </row>
    <row r="11" spans="1:34" s="7" customFormat="1" x14ac:dyDescent="0.25">
      <c r="A11" s="7" t="s">
        <v>8</v>
      </c>
      <c r="B11" s="10">
        <f>SUM(F11:AH11)</f>
        <v>301.01529324131411</v>
      </c>
      <c r="C11" s="10">
        <f t="shared" si="4"/>
        <v>56.89745710104804</v>
      </c>
      <c r="D11" s="10">
        <f t="shared" si="5"/>
        <v>65.537571896013119</v>
      </c>
      <c r="E11" s="10">
        <f t="shared" si="6"/>
        <v>178.58026424425293</v>
      </c>
      <c r="F11" s="8">
        <f t="shared" ref="F11:AG11" si="7">F9/F10</f>
        <v>2.9129129129129128</v>
      </c>
      <c r="G11" s="8">
        <f t="shared" si="7"/>
        <v>2.9129129129129128</v>
      </c>
      <c r="H11" s="8">
        <f t="shared" si="7"/>
        <v>-4.1283422459893044</v>
      </c>
      <c r="I11" s="8">
        <f t="shared" si="7"/>
        <v>-2.7551020408163263</v>
      </c>
      <c r="J11" s="8">
        <f t="shared" si="7"/>
        <v>-8.536363636363637</v>
      </c>
      <c r="K11" s="8">
        <f t="shared" si="7"/>
        <v>2.1141552511415527</v>
      </c>
      <c r="L11" s="8">
        <f t="shared" si="7"/>
        <v>6.3974895397489533</v>
      </c>
      <c r="M11" s="8">
        <f t="shared" si="7"/>
        <v>49.041666666666664</v>
      </c>
      <c r="N11" s="8">
        <f t="shared" si="7"/>
        <v>19.779220779220779</v>
      </c>
      <c r="O11" s="8">
        <f t="shared" si="7"/>
        <v>-5.1886792452830193</v>
      </c>
      <c r="P11" s="8">
        <f t="shared" si="7"/>
        <v>-4.1724137931034484</v>
      </c>
      <c r="Q11" s="8">
        <f t="shared" si="7"/>
        <v>-1.48</v>
      </c>
      <c r="R11" s="8">
        <f t="shared" si="7"/>
        <v>9.8376068376068382</v>
      </c>
      <c r="S11" s="8">
        <f t="shared" si="7"/>
        <v>-2.7164750957854409</v>
      </c>
      <c r="T11" s="8">
        <f t="shared" si="7"/>
        <v>0.34</v>
      </c>
      <c r="U11" s="8">
        <f t="shared" si="7"/>
        <v>-3.5375000000000001</v>
      </c>
      <c r="V11" s="8">
        <f t="shared" si="7"/>
        <v>3.9447236180904519</v>
      </c>
      <c r="W11" s="8">
        <f t="shared" si="7"/>
        <v>1.8399999999999999</v>
      </c>
      <c r="X11" s="8">
        <f t="shared" si="7"/>
        <v>14.273972602739727</v>
      </c>
      <c r="Y11" s="8">
        <f t="shared" si="7"/>
        <v>31.839285714285708</v>
      </c>
      <c r="Z11" s="8">
        <f t="shared" si="7"/>
        <v>-0.40043290043290042</v>
      </c>
      <c r="AA11" s="8">
        <f t="shared" si="7"/>
        <v>5.0616438356164384</v>
      </c>
      <c r="AB11" s="8">
        <f t="shared" si="7"/>
        <v>5.0616438356164384</v>
      </c>
      <c r="AC11" s="8">
        <f t="shared" si="7"/>
        <v>-6.8965517241379318E-3</v>
      </c>
      <c r="AD11" s="8">
        <f t="shared" si="7"/>
        <v>25.495069033530569</v>
      </c>
      <c r="AE11" s="8">
        <f t="shared" si="7"/>
        <v>27.255905511811026</v>
      </c>
      <c r="AF11" s="8">
        <f t="shared" si="7"/>
        <v>-0.17291311754684835</v>
      </c>
      <c r="AG11" s="8">
        <f t="shared" si="7"/>
        <v>87.701754385964918</v>
      </c>
      <c r="AH11" s="8">
        <f>AH9/AH10</f>
        <v>38.300448430493269</v>
      </c>
    </row>
    <row r="12" spans="1:34" x14ac:dyDescent="0.25">
      <c r="A12" s="5" t="s">
        <v>10</v>
      </c>
      <c r="B12" s="3" t="s">
        <v>5</v>
      </c>
      <c r="C12" s="3" t="s">
        <v>6</v>
      </c>
      <c r="D12" s="3" t="s">
        <v>7</v>
      </c>
      <c r="E12" s="3">
        <v>2016</v>
      </c>
      <c r="F12" s="4">
        <v>40909</v>
      </c>
      <c r="G12" s="4">
        <v>40969</v>
      </c>
      <c r="H12" s="4">
        <v>41030</v>
      </c>
      <c r="I12" s="4">
        <v>41091</v>
      </c>
      <c r="J12" s="4">
        <v>41153</v>
      </c>
      <c r="K12" s="4">
        <v>41214</v>
      </c>
      <c r="L12" s="4">
        <v>41275</v>
      </c>
      <c r="M12" s="4">
        <v>41334</v>
      </c>
      <c r="N12" s="4">
        <v>41395</v>
      </c>
      <c r="O12" s="4">
        <v>41456</v>
      </c>
      <c r="P12" s="4">
        <v>41518</v>
      </c>
      <c r="Q12" s="4">
        <v>41579</v>
      </c>
      <c r="R12" s="4">
        <v>41640</v>
      </c>
      <c r="S12" s="4">
        <v>41699</v>
      </c>
      <c r="T12" s="4">
        <v>41760</v>
      </c>
      <c r="U12" s="4">
        <v>41821</v>
      </c>
      <c r="V12" s="4">
        <v>41883</v>
      </c>
      <c r="W12" s="4">
        <v>41944</v>
      </c>
      <c r="X12" s="4">
        <v>42005</v>
      </c>
      <c r="Y12" s="4">
        <v>42064</v>
      </c>
      <c r="Z12" s="4">
        <v>42125</v>
      </c>
      <c r="AA12" s="4">
        <v>42186</v>
      </c>
      <c r="AB12" s="4">
        <v>42248</v>
      </c>
      <c r="AC12" s="4">
        <v>42309</v>
      </c>
      <c r="AD12" s="4">
        <v>42370</v>
      </c>
      <c r="AE12" s="4">
        <v>42430</v>
      </c>
      <c r="AF12" s="4">
        <v>42491</v>
      </c>
      <c r="AG12" s="4">
        <v>42552</v>
      </c>
      <c r="AH12" s="4">
        <v>42614</v>
      </c>
    </row>
    <row r="13" spans="1:34" x14ac:dyDescent="0.25">
      <c r="A13" t="s">
        <v>0</v>
      </c>
      <c r="B13" s="9">
        <f>SUM(F13:AH13)</f>
        <v>130</v>
      </c>
      <c r="C13" s="9">
        <f>SUM(F13:Q13)</f>
        <v>27</v>
      </c>
      <c r="D13" s="9">
        <f>SUM(R13:AC13)</f>
        <v>44</v>
      </c>
      <c r="E13" s="9">
        <f>SUM(AD13:AH13)</f>
        <v>59</v>
      </c>
      <c r="F13" s="6">
        <v>4</v>
      </c>
      <c r="G13" s="6">
        <v>3</v>
      </c>
      <c r="H13" s="6">
        <v>1</v>
      </c>
      <c r="I13" s="6">
        <v>1</v>
      </c>
      <c r="J13" s="6">
        <v>3</v>
      </c>
      <c r="K13" s="6">
        <v>1</v>
      </c>
      <c r="L13" s="6">
        <v>1</v>
      </c>
      <c r="M13" s="6">
        <v>3</v>
      </c>
      <c r="N13" s="6">
        <v>3</v>
      </c>
      <c r="O13" s="6">
        <v>1</v>
      </c>
      <c r="P13" s="6">
        <v>2</v>
      </c>
      <c r="Q13" s="6">
        <v>4</v>
      </c>
      <c r="R13" s="6">
        <v>0</v>
      </c>
      <c r="S13" s="6">
        <v>1</v>
      </c>
      <c r="T13" s="6">
        <v>2</v>
      </c>
      <c r="U13" s="6">
        <v>3</v>
      </c>
      <c r="V13" s="6">
        <v>1</v>
      </c>
      <c r="W13" s="6">
        <v>2</v>
      </c>
      <c r="X13" s="6">
        <v>7</v>
      </c>
      <c r="Y13" s="6">
        <v>6</v>
      </c>
      <c r="Z13" s="6">
        <v>7</v>
      </c>
      <c r="AA13" s="6">
        <v>5</v>
      </c>
      <c r="AB13" s="6">
        <v>5</v>
      </c>
      <c r="AC13" s="6">
        <v>5</v>
      </c>
      <c r="AD13" s="6">
        <v>9</v>
      </c>
      <c r="AE13" s="6">
        <v>10</v>
      </c>
      <c r="AF13" s="6">
        <v>15</v>
      </c>
      <c r="AG13" s="6">
        <v>18</v>
      </c>
      <c r="AH13" s="6">
        <v>7</v>
      </c>
    </row>
    <row r="14" spans="1:34" x14ac:dyDescent="0.25">
      <c r="A14" t="s">
        <v>1</v>
      </c>
      <c r="B14" s="9">
        <f>SUM(F14:AH14)</f>
        <v>685.8</v>
      </c>
      <c r="C14" s="9">
        <f t="shared" ref="C14:C16" si="8">SUM(F14:Q14)</f>
        <v>30.9</v>
      </c>
      <c r="D14" s="9">
        <f t="shared" ref="D14:D16" si="9">SUM(R14:AC14)</f>
        <v>40.699999999999996</v>
      </c>
      <c r="E14" s="9">
        <f t="shared" ref="E14:E16" si="10">SUM(AD14:AH14)</f>
        <v>614.20000000000005</v>
      </c>
      <c r="F14" s="6">
        <v>-11.5</v>
      </c>
      <c r="G14" s="6">
        <v>17.8</v>
      </c>
      <c r="H14" s="6">
        <v>-3.2</v>
      </c>
      <c r="I14" s="6">
        <v>10.3</v>
      </c>
      <c r="J14" s="6">
        <v>-13.700000000000001</v>
      </c>
      <c r="K14" s="6">
        <v>-12.7</v>
      </c>
      <c r="L14" s="6">
        <v>-10.700000000000001</v>
      </c>
      <c r="M14" s="6">
        <v>14.299999999999999</v>
      </c>
      <c r="N14" s="6">
        <v>4</v>
      </c>
      <c r="O14" s="6">
        <v>10.4</v>
      </c>
      <c r="P14" s="6">
        <v>-0.4</v>
      </c>
      <c r="Q14" s="6">
        <v>26.299999999999997</v>
      </c>
      <c r="R14" s="6">
        <v>0</v>
      </c>
      <c r="S14" s="6">
        <v>3.8</v>
      </c>
      <c r="T14" s="6">
        <v>14.299999999999999</v>
      </c>
      <c r="U14" s="6">
        <v>31.6</v>
      </c>
      <c r="V14" s="6">
        <v>2.6</v>
      </c>
      <c r="W14" s="6">
        <v>10.4</v>
      </c>
      <c r="X14" s="6">
        <v>0.5</v>
      </c>
      <c r="Y14" s="6">
        <v>22.799999999999997</v>
      </c>
      <c r="Z14" s="6">
        <v>-22.1</v>
      </c>
      <c r="AA14" s="6">
        <v>-70.7</v>
      </c>
      <c r="AB14" s="6">
        <v>31.8</v>
      </c>
      <c r="AC14" s="6">
        <v>15.700000000000001</v>
      </c>
      <c r="AD14" s="6">
        <v>71.8</v>
      </c>
      <c r="AE14" s="6">
        <v>49.2</v>
      </c>
      <c r="AF14" s="6">
        <v>273.2</v>
      </c>
      <c r="AG14" s="6">
        <v>174.5</v>
      </c>
      <c r="AH14" s="6">
        <v>45.5</v>
      </c>
    </row>
    <row r="15" spans="1:34" x14ac:dyDescent="0.25">
      <c r="A15" t="s">
        <v>2</v>
      </c>
      <c r="B15" s="9">
        <f>SUM(F15:AH15)</f>
        <v>71.599999999999994</v>
      </c>
      <c r="C15" s="9">
        <f t="shared" si="8"/>
        <v>19.8</v>
      </c>
      <c r="D15" s="9">
        <f t="shared" si="9"/>
        <v>29.200000000000003</v>
      </c>
      <c r="E15" s="9">
        <f t="shared" si="10"/>
        <v>22.6</v>
      </c>
      <c r="F15" s="1">
        <v>2.9</v>
      </c>
      <c r="G15" s="1">
        <v>1.1000000000000001</v>
      </c>
      <c r="H15" s="1">
        <v>1.3</v>
      </c>
      <c r="I15" s="1">
        <v>0.70000000000000007</v>
      </c>
      <c r="J15" s="1">
        <v>2.2000000000000002</v>
      </c>
      <c r="K15" s="1">
        <v>2.9</v>
      </c>
      <c r="L15" s="1">
        <v>2.7</v>
      </c>
      <c r="M15" s="1">
        <v>1.9</v>
      </c>
      <c r="N15" s="1">
        <v>0.89999999999999991</v>
      </c>
      <c r="O15" s="1">
        <v>0.6</v>
      </c>
      <c r="P15" s="1">
        <v>1.2</v>
      </c>
      <c r="Q15" s="1">
        <v>1.4000000000000001</v>
      </c>
      <c r="R15" s="1">
        <v>0</v>
      </c>
      <c r="S15" s="1">
        <v>0.4</v>
      </c>
      <c r="T15" s="1">
        <v>0.5</v>
      </c>
      <c r="U15" s="1">
        <v>0.6</v>
      </c>
      <c r="V15" s="1">
        <v>0.89999999999999991</v>
      </c>
      <c r="W15" s="1">
        <v>1.6</v>
      </c>
      <c r="X15" s="1">
        <v>3.2</v>
      </c>
      <c r="Y15" s="1">
        <v>2.9</v>
      </c>
      <c r="Z15" s="1">
        <v>5.6999999999999993</v>
      </c>
      <c r="AA15" s="1">
        <v>9.2000000000000011</v>
      </c>
      <c r="AB15" s="1">
        <v>1.6</v>
      </c>
      <c r="AC15" s="1">
        <v>2.6</v>
      </c>
      <c r="AD15" s="1">
        <v>3.7</v>
      </c>
      <c r="AE15" s="1">
        <v>5.5</v>
      </c>
      <c r="AF15" s="1">
        <v>7</v>
      </c>
      <c r="AG15" s="1">
        <v>4.3</v>
      </c>
      <c r="AH15" s="1">
        <v>2.1</v>
      </c>
    </row>
    <row r="16" spans="1:34" s="7" customFormat="1" x14ac:dyDescent="0.25">
      <c r="A16" s="7" t="s">
        <v>8</v>
      </c>
      <c r="B16" s="10">
        <f>SUM(F16:AH16)</f>
        <v>242.42787816012066</v>
      </c>
      <c r="C16" s="10">
        <f t="shared" si="8"/>
        <v>42.94169096346954</v>
      </c>
      <c r="D16" s="10">
        <f t="shared" si="9"/>
        <v>69.858693801715859</v>
      </c>
      <c r="E16" s="10">
        <f t="shared" si="10"/>
        <v>129.62749339493524</v>
      </c>
      <c r="F16" s="8">
        <f t="shared" ref="F16:H16" si="11">F14/F15</f>
        <v>-3.9655172413793105</v>
      </c>
      <c r="G16" s="8">
        <f t="shared" si="11"/>
        <v>16.18181818181818</v>
      </c>
      <c r="H16" s="8">
        <f t="shared" si="11"/>
        <v>-2.4615384615384617</v>
      </c>
      <c r="I16" s="8">
        <v>0</v>
      </c>
      <c r="J16" s="8">
        <f t="shared" ref="J16:T16" si="12">J14/J15</f>
        <v>-6.2272727272727275</v>
      </c>
      <c r="K16" s="8">
        <f t="shared" si="12"/>
        <v>-4.3793103448275863</v>
      </c>
      <c r="L16" s="8">
        <f t="shared" si="12"/>
        <v>-3.9629629629629632</v>
      </c>
      <c r="M16" s="8">
        <f t="shared" si="12"/>
        <v>7.5263157894736841</v>
      </c>
      <c r="N16" s="8">
        <f t="shared" si="12"/>
        <v>4.4444444444444446</v>
      </c>
      <c r="O16" s="8">
        <f t="shared" si="12"/>
        <v>17.333333333333336</v>
      </c>
      <c r="P16" s="8">
        <f t="shared" si="12"/>
        <v>-0.33333333333333337</v>
      </c>
      <c r="Q16" s="8">
        <f t="shared" si="12"/>
        <v>18.785714285714281</v>
      </c>
      <c r="R16" s="8">
        <v>0</v>
      </c>
      <c r="S16" s="8">
        <f t="shared" si="12"/>
        <v>9.4999999999999982</v>
      </c>
      <c r="T16" s="8">
        <f t="shared" si="12"/>
        <v>28.599999999999998</v>
      </c>
      <c r="U16" s="8">
        <v>0</v>
      </c>
      <c r="V16" s="8">
        <f t="shared" ref="V16:AG16" si="13">V14/V15</f>
        <v>2.8888888888888893</v>
      </c>
      <c r="W16" s="8">
        <f t="shared" si="13"/>
        <v>6.5</v>
      </c>
      <c r="X16" s="8">
        <f t="shared" si="13"/>
        <v>0.15625</v>
      </c>
      <c r="Y16" s="8">
        <f t="shared" si="13"/>
        <v>7.8620689655172402</v>
      </c>
      <c r="Z16" s="8">
        <f t="shared" si="13"/>
        <v>-3.8771929824561413</v>
      </c>
      <c r="AA16" s="8">
        <f t="shared" si="13"/>
        <v>-7.6847826086956514</v>
      </c>
      <c r="AB16" s="8">
        <f t="shared" si="13"/>
        <v>19.875</v>
      </c>
      <c r="AC16" s="8">
        <f t="shared" si="13"/>
        <v>6.0384615384615383</v>
      </c>
      <c r="AD16" s="8">
        <f t="shared" si="13"/>
        <v>19.405405405405403</v>
      </c>
      <c r="AE16" s="8">
        <f t="shared" si="13"/>
        <v>8.9454545454545453</v>
      </c>
      <c r="AF16" s="8">
        <f t="shared" si="13"/>
        <v>39.028571428571425</v>
      </c>
      <c r="AG16" s="8">
        <f t="shared" si="13"/>
        <v>40.581395348837212</v>
      </c>
      <c r="AH16" s="8">
        <f>AH14/AH15</f>
        <v>21.666666666666664</v>
      </c>
    </row>
    <row r="17" spans="1:34" x14ac:dyDescent="0.25">
      <c r="A17" s="5" t="s">
        <v>11</v>
      </c>
      <c r="B17" s="3" t="s">
        <v>5</v>
      </c>
      <c r="C17" s="3" t="s">
        <v>6</v>
      </c>
      <c r="D17" s="3" t="s">
        <v>7</v>
      </c>
      <c r="E17" s="3">
        <v>2016</v>
      </c>
      <c r="F17" s="4">
        <v>40909</v>
      </c>
      <c r="G17" s="4">
        <v>40969</v>
      </c>
      <c r="H17" s="4">
        <v>41030</v>
      </c>
      <c r="I17" s="4">
        <v>41091</v>
      </c>
      <c r="J17" s="4">
        <v>41153</v>
      </c>
      <c r="K17" s="4">
        <v>41214</v>
      </c>
      <c r="L17" s="4">
        <v>41275</v>
      </c>
      <c r="M17" s="4">
        <v>41334</v>
      </c>
      <c r="N17" s="4">
        <v>41395</v>
      </c>
      <c r="O17" s="4">
        <v>41456</v>
      </c>
      <c r="P17" s="4">
        <v>41518</v>
      </c>
      <c r="Q17" s="4">
        <v>41579</v>
      </c>
      <c r="R17" s="4">
        <v>41640</v>
      </c>
      <c r="S17" s="4">
        <v>41699</v>
      </c>
      <c r="T17" s="4">
        <v>41760</v>
      </c>
      <c r="U17" s="4">
        <v>41821</v>
      </c>
      <c r="V17" s="4">
        <v>41883</v>
      </c>
      <c r="W17" s="4">
        <v>41944</v>
      </c>
      <c r="X17" s="4">
        <v>42005</v>
      </c>
      <c r="Y17" s="4">
        <v>42064</v>
      </c>
      <c r="Z17" s="4">
        <v>42125</v>
      </c>
      <c r="AA17" s="4">
        <v>42186</v>
      </c>
      <c r="AB17" s="4">
        <v>42248</v>
      </c>
      <c r="AC17" s="4">
        <v>42309</v>
      </c>
      <c r="AD17" s="4">
        <v>42370</v>
      </c>
      <c r="AE17" s="4">
        <v>42430</v>
      </c>
      <c r="AF17" s="4">
        <v>42491</v>
      </c>
      <c r="AG17" s="4">
        <v>42552</v>
      </c>
      <c r="AH17" s="4">
        <v>42614</v>
      </c>
    </row>
    <row r="18" spans="1:34" x14ac:dyDescent="0.25">
      <c r="A18" t="s">
        <v>0</v>
      </c>
      <c r="B18" s="9">
        <f>SUM(F18:AH18)</f>
        <v>176</v>
      </c>
      <c r="C18" s="9">
        <f>SUM(F18:Q18)</f>
        <v>58</v>
      </c>
      <c r="D18" s="9">
        <f>SUM(R18:AC18)</f>
        <v>68</v>
      </c>
      <c r="E18" s="9">
        <f>SUM(AD18:AH18)</f>
        <v>50</v>
      </c>
      <c r="F18" s="6">
        <v>6</v>
      </c>
      <c r="G18" s="6">
        <v>5</v>
      </c>
      <c r="H18" s="6">
        <v>2</v>
      </c>
      <c r="I18" s="6">
        <v>4</v>
      </c>
      <c r="J18" s="6">
        <v>4</v>
      </c>
      <c r="K18" s="6">
        <v>5</v>
      </c>
      <c r="L18" s="6">
        <v>5</v>
      </c>
      <c r="M18" s="6">
        <v>9</v>
      </c>
      <c r="N18" s="6">
        <v>7</v>
      </c>
      <c r="O18" s="6">
        <v>3</v>
      </c>
      <c r="P18" s="6">
        <v>1</v>
      </c>
      <c r="Q18" s="6">
        <v>7</v>
      </c>
      <c r="R18" s="6">
        <v>2</v>
      </c>
      <c r="S18" s="6">
        <v>0</v>
      </c>
      <c r="T18" s="6">
        <v>1</v>
      </c>
      <c r="U18" s="6">
        <v>0</v>
      </c>
      <c r="V18" s="6">
        <v>3</v>
      </c>
      <c r="W18" s="6">
        <v>6</v>
      </c>
      <c r="X18" s="6">
        <v>12</v>
      </c>
      <c r="Y18" s="6">
        <v>8</v>
      </c>
      <c r="Z18" s="6">
        <v>9</v>
      </c>
      <c r="AA18" s="6">
        <v>8</v>
      </c>
      <c r="AB18" s="6">
        <v>11</v>
      </c>
      <c r="AC18" s="6">
        <v>8</v>
      </c>
      <c r="AD18" s="6">
        <v>8</v>
      </c>
      <c r="AE18" s="6">
        <v>6</v>
      </c>
      <c r="AF18" s="6">
        <v>14</v>
      </c>
      <c r="AG18" s="6">
        <v>11</v>
      </c>
      <c r="AH18" s="6">
        <v>11</v>
      </c>
    </row>
    <row r="19" spans="1:34" x14ac:dyDescent="0.25">
      <c r="A19" t="s">
        <v>1</v>
      </c>
      <c r="B19" s="9">
        <f>SUM(F19:AH19)</f>
        <v>2271.0299999999997</v>
      </c>
      <c r="C19" s="9">
        <f t="shared" ref="C19:C21" si="14">SUM(F19:Q19)</f>
        <v>572.79</v>
      </c>
      <c r="D19" s="9">
        <f t="shared" ref="D19:D21" si="15">SUM(R19:AC19)</f>
        <v>727.06999999999994</v>
      </c>
      <c r="E19" s="9">
        <f t="shared" ref="E19:E21" si="16">SUM(AD19:AH19)</f>
        <v>971.17000000000007</v>
      </c>
      <c r="F19" s="6">
        <v>51.94</v>
      </c>
      <c r="G19" s="6">
        <v>53.28</v>
      </c>
      <c r="H19" s="6">
        <v>29.2</v>
      </c>
      <c r="I19" s="6">
        <v>65.010000000000005</v>
      </c>
      <c r="J19" s="6">
        <v>35.81</v>
      </c>
      <c r="K19" s="6">
        <v>35.46</v>
      </c>
      <c r="L19" s="6">
        <v>-44.11</v>
      </c>
      <c r="M19" s="6">
        <v>114.53</v>
      </c>
      <c r="N19" s="6">
        <v>119.11</v>
      </c>
      <c r="O19" s="6">
        <v>23.19</v>
      </c>
      <c r="P19" s="6">
        <v>13.18</v>
      </c>
      <c r="Q19" s="6">
        <v>76.19</v>
      </c>
      <c r="R19" s="6">
        <v>-2.62</v>
      </c>
      <c r="S19" s="6">
        <v>0</v>
      </c>
      <c r="T19" s="6">
        <v>-70.86</v>
      </c>
      <c r="U19" s="6">
        <v>0</v>
      </c>
      <c r="V19" s="6">
        <v>-29.41</v>
      </c>
      <c r="W19" s="6">
        <v>90.57</v>
      </c>
      <c r="X19" s="6">
        <v>288.24</v>
      </c>
      <c r="Y19" s="6">
        <v>119.04</v>
      </c>
      <c r="Z19" s="6">
        <v>24.44</v>
      </c>
      <c r="AA19" s="6">
        <v>52.01</v>
      </c>
      <c r="AB19" s="6">
        <v>167.22</v>
      </c>
      <c r="AC19" s="6">
        <v>88.44</v>
      </c>
      <c r="AD19" s="6">
        <v>141.52000000000001</v>
      </c>
      <c r="AE19" s="6">
        <v>101.36</v>
      </c>
      <c r="AF19" s="6">
        <v>284.13</v>
      </c>
      <c r="AG19" s="6">
        <v>251.44</v>
      </c>
      <c r="AH19" s="6">
        <v>192.72</v>
      </c>
    </row>
    <row r="20" spans="1:34" x14ac:dyDescent="0.25">
      <c r="A20" t="s">
        <v>2</v>
      </c>
      <c r="B20" s="9">
        <f>SUM(F20:AH20)</f>
        <v>119.69000000000005</v>
      </c>
      <c r="C20" s="9">
        <f t="shared" si="14"/>
        <v>38.449999999999996</v>
      </c>
      <c r="D20" s="9">
        <f t="shared" si="15"/>
        <v>52.370000000000005</v>
      </c>
      <c r="E20" s="9">
        <f t="shared" si="16"/>
        <v>28.87</v>
      </c>
      <c r="F20" s="1">
        <v>2.63</v>
      </c>
      <c r="G20" s="1">
        <v>3.82</v>
      </c>
      <c r="H20" s="1">
        <v>1.88</v>
      </c>
      <c r="I20" s="1">
        <v>5.33</v>
      </c>
      <c r="J20" s="1">
        <v>2.1</v>
      </c>
      <c r="K20" s="1">
        <v>3.15</v>
      </c>
      <c r="L20" s="1">
        <v>7.66</v>
      </c>
      <c r="M20" s="1">
        <v>2.98</v>
      </c>
      <c r="N20" s="1">
        <v>2.63</v>
      </c>
      <c r="O20" s="1">
        <v>2.46</v>
      </c>
      <c r="P20" s="1">
        <v>0.3</v>
      </c>
      <c r="Q20" s="1">
        <v>3.51</v>
      </c>
      <c r="R20" s="1">
        <v>1.96</v>
      </c>
      <c r="S20" s="1">
        <v>0</v>
      </c>
      <c r="T20" s="1">
        <v>7.09</v>
      </c>
      <c r="U20" s="1">
        <v>0</v>
      </c>
      <c r="V20" s="1">
        <v>7.56</v>
      </c>
      <c r="W20" s="1">
        <v>3.49</v>
      </c>
      <c r="X20" s="1">
        <v>5.5</v>
      </c>
      <c r="Y20" s="1">
        <v>4.2300000000000004</v>
      </c>
      <c r="Z20" s="1">
        <v>7.87</v>
      </c>
      <c r="AA20" s="1">
        <v>6.34</v>
      </c>
      <c r="AB20" s="1">
        <v>3.54</v>
      </c>
      <c r="AC20" s="1">
        <v>4.79</v>
      </c>
      <c r="AD20" s="1">
        <v>7.87</v>
      </c>
      <c r="AE20" s="1">
        <v>4.75</v>
      </c>
      <c r="AF20" s="1">
        <v>10.51</v>
      </c>
      <c r="AG20" s="1">
        <v>2.68</v>
      </c>
      <c r="AH20" s="1">
        <v>3.06</v>
      </c>
    </row>
    <row r="21" spans="1:34" s="7" customFormat="1" x14ac:dyDescent="0.25">
      <c r="A21" s="7" t="s">
        <v>8</v>
      </c>
      <c r="B21" s="10">
        <f>SUM(F21:AH21)</f>
        <v>634.210707280728</v>
      </c>
      <c r="C21" s="10">
        <f t="shared" si="14"/>
        <v>242.76521919424636</v>
      </c>
      <c r="D21" s="10">
        <f t="shared" si="15"/>
        <v>168.2887890189437</v>
      </c>
      <c r="E21" s="10">
        <f t="shared" si="16"/>
        <v>223.15669906753797</v>
      </c>
      <c r="F21" s="8">
        <f t="shared" ref="F21" si="17">F19/F20</f>
        <v>19.749049429657795</v>
      </c>
      <c r="G21" s="8">
        <f t="shared" ref="G21" si="18">G19/G20</f>
        <v>13.947643979057592</v>
      </c>
      <c r="H21" s="8">
        <f t="shared" ref="H21" si="19">H19/H20</f>
        <v>15.531914893617023</v>
      </c>
      <c r="I21" s="8">
        <f t="shared" ref="I21" si="20">I19/I20</f>
        <v>12.196998123827393</v>
      </c>
      <c r="J21" s="8">
        <f t="shared" ref="J21" si="21">J19/J20</f>
        <v>17.052380952380954</v>
      </c>
      <c r="K21" s="8">
        <f t="shared" ref="K21" si="22">K19/K20</f>
        <v>11.257142857142858</v>
      </c>
      <c r="L21" s="8">
        <f t="shared" ref="L21" si="23">L19/L20</f>
        <v>-5.7584856396866835</v>
      </c>
      <c r="M21" s="8">
        <f t="shared" ref="M21" si="24">M19/M20</f>
        <v>38.432885906040269</v>
      </c>
      <c r="N21" s="8">
        <f t="shared" ref="N21" si="25">N19/N20</f>
        <v>45.28897338403042</v>
      </c>
      <c r="O21" s="8">
        <f t="shared" ref="O21" si="26">O19/O20</f>
        <v>9.4268292682926838</v>
      </c>
      <c r="P21" s="8">
        <f t="shared" ref="P21" si="27">P19/P20</f>
        <v>43.933333333333337</v>
      </c>
      <c r="Q21" s="8">
        <f t="shared" ref="Q21" si="28">Q19/Q20</f>
        <v>21.706552706552706</v>
      </c>
      <c r="R21" s="8">
        <f t="shared" ref="R21" si="29">R19/R20</f>
        <v>-1.3367346938775511</v>
      </c>
      <c r="S21" s="8">
        <v>0</v>
      </c>
      <c r="T21" s="8">
        <f t="shared" ref="T21" si="30">T19/T20</f>
        <v>-9.9943582510578288</v>
      </c>
      <c r="U21" s="8">
        <v>0</v>
      </c>
      <c r="V21" s="8">
        <f t="shared" ref="V21" si="31">V19/V20</f>
        <v>-3.8902116402116405</v>
      </c>
      <c r="W21" s="8">
        <f t="shared" ref="W21" si="32">W19/W20</f>
        <v>25.9512893982808</v>
      </c>
      <c r="X21" s="8">
        <f t="shared" ref="X21" si="33">X19/X20</f>
        <v>52.407272727272726</v>
      </c>
      <c r="Y21" s="8">
        <f t="shared" ref="Y21" si="34">Y19/Y20</f>
        <v>28.141843971631204</v>
      </c>
      <c r="Z21" s="8">
        <f t="shared" ref="Z21" si="35">Z19/Z20</f>
        <v>3.1054637865311312</v>
      </c>
      <c r="AA21" s="8">
        <f t="shared" ref="AA21" si="36">AA19/AA20</f>
        <v>8.2034700315457414</v>
      </c>
      <c r="AB21" s="8">
        <f t="shared" ref="AB21" si="37">AB19/AB20</f>
        <v>47.237288135593218</v>
      </c>
      <c r="AC21" s="8">
        <f t="shared" ref="AC21" si="38">AC19/AC20</f>
        <v>18.463465553235906</v>
      </c>
      <c r="AD21" s="8">
        <f t="shared" ref="AD21" si="39">AD19/AD20</f>
        <v>17.982210927573064</v>
      </c>
      <c r="AE21" s="8">
        <f t="shared" ref="AE21" si="40">AE19/AE20</f>
        <v>21.338947368421053</v>
      </c>
      <c r="AF21" s="8">
        <f t="shared" ref="AF21" si="41">AF19/AF20</f>
        <v>27.034253092293053</v>
      </c>
      <c r="AG21" s="8">
        <f t="shared" ref="AG21" si="42">AG19/AG20</f>
        <v>93.820895522388057</v>
      </c>
      <c r="AH21" s="8">
        <f t="shared" ref="AH21" si="43">AH19/AH20</f>
        <v>62.980392156862742</v>
      </c>
    </row>
    <row r="22" spans="1:34" x14ac:dyDescent="0.25">
      <c r="A22" s="5" t="s">
        <v>12</v>
      </c>
      <c r="B22" s="3" t="s">
        <v>5</v>
      </c>
      <c r="C22" s="3" t="s">
        <v>6</v>
      </c>
      <c r="D22" s="3" t="s">
        <v>7</v>
      </c>
      <c r="E22" s="3">
        <v>2016</v>
      </c>
      <c r="F22" s="4">
        <v>40909</v>
      </c>
      <c r="G22" s="4">
        <v>40969</v>
      </c>
      <c r="H22" s="4">
        <v>41030</v>
      </c>
      <c r="I22" s="4">
        <v>41091</v>
      </c>
      <c r="J22" s="4">
        <v>41153</v>
      </c>
      <c r="K22" s="4">
        <v>41214</v>
      </c>
      <c r="L22" s="4">
        <v>41275</v>
      </c>
      <c r="M22" s="4">
        <v>41334</v>
      </c>
      <c r="N22" s="4">
        <v>41395</v>
      </c>
      <c r="O22" s="4">
        <v>41456</v>
      </c>
      <c r="P22" s="4">
        <v>41518</v>
      </c>
      <c r="Q22" s="4">
        <v>41579</v>
      </c>
      <c r="R22" s="4">
        <v>41640</v>
      </c>
      <c r="S22" s="4">
        <v>41699</v>
      </c>
      <c r="T22" s="4">
        <v>41760</v>
      </c>
      <c r="U22" s="4">
        <v>41821</v>
      </c>
      <c r="V22" s="4">
        <v>41883</v>
      </c>
      <c r="W22" s="4">
        <v>41944</v>
      </c>
      <c r="X22" s="4">
        <v>42005</v>
      </c>
      <c r="Y22" s="4">
        <v>42064</v>
      </c>
      <c r="Z22" s="4">
        <v>42125</v>
      </c>
      <c r="AA22" s="4">
        <v>42186</v>
      </c>
      <c r="AB22" s="4">
        <v>42248</v>
      </c>
      <c r="AC22" s="4">
        <v>42309</v>
      </c>
      <c r="AD22" s="4">
        <v>42370</v>
      </c>
      <c r="AE22" s="4">
        <v>42430</v>
      </c>
      <c r="AF22" s="4">
        <v>42491</v>
      </c>
      <c r="AG22" s="4">
        <v>42552</v>
      </c>
      <c r="AH22" s="4">
        <v>42614</v>
      </c>
    </row>
    <row r="23" spans="1:34" x14ac:dyDescent="0.25">
      <c r="A23" t="s">
        <v>0</v>
      </c>
      <c r="B23" s="9">
        <f>SUM(F23:AH23)</f>
        <v>0</v>
      </c>
      <c r="C23" s="9">
        <f>SUM(F23:Q23)</f>
        <v>0</v>
      </c>
      <c r="D23" s="9">
        <f>SUM(R23:AC23)</f>
        <v>0</v>
      </c>
      <c r="E23" s="9">
        <f>SUM(AD23:AH23)</f>
        <v>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4" x14ac:dyDescent="0.25">
      <c r="A24" t="s">
        <v>1</v>
      </c>
      <c r="B24" s="9">
        <f>SUM(F24:AH24)</f>
        <v>0</v>
      </c>
      <c r="C24" s="9">
        <f t="shared" ref="C24:C26" si="44">SUM(F24:Q24)</f>
        <v>0</v>
      </c>
      <c r="D24" s="9">
        <f t="shared" ref="D24:D26" si="45">SUM(R24:AC24)</f>
        <v>0</v>
      </c>
      <c r="E24" s="9">
        <f t="shared" ref="E24:E26" si="46">SUM(AD24:AH24)</f>
        <v>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t="s">
        <v>2</v>
      </c>
      <c r="B25" s="9">
        <f>SUM(F25:AH25)</f>
        <v>0</v>
      </c>
      <c r="C25" s="9">
        <f t="shared" si="44"/>
        <v>0</v>
      </c>
      <c r="D25" s="9">
        <f t="shared" si="45"/>
        <v>0</v>
      </c>
      <c r="E25" s="9">
        <f t="shared" si="46"/>
        <v>0</v>
      </c>
    </row>
    <row r="26" spans="1:34" s="7" customFormat="1" x14ac:dyDescent="0.25">
      <c r="A26" s="7" t="s">
        <v>8</v>
      </c>
      <c r="B26" s="10" t="e">
        <f>SUM(F26:AH26)</f>
        <v>#DIV/0!</v>
      </c>
      <c r="C26" s="10" t="e">
        <f t="shared" si="44"/>
        <v>#DIV/0!</v>
      </c>
      <c r="D26" s="10" t="e">
        <f t="shared" si="45"/>
        <v>#DIV/0!</v>
      </c>
      <c r="E26" s="10" t="e">
        <f t="shared" si="46"/>
        <v>#DIV/0!</v>
      </c>
      <c r="F26" s="8" t="e">
        <f t="shared" ref="F26" si="47">F24/F25</f>
        <v>#DIV/0!</v>
      </c>
      <c r="G26" s="8" t="e">
        <f t="shared" ref="G26" si="48">G24/G25</f>
        <v>#DIV/0!</v>
      </c>
      <c r="H26" s="8" t="e">
        <f t="shared" ref="H26" si="49">H24/H25</f>
        <v>#DIV/0!</v>
      </c>
      <c r="I26" s="8" t="e">
        <f t="shared" ref="I26" si="50">I24/I25</f>
        <v>#DIV/0!</v>
      </c>
      <c r="J26" s="8" t="e">
        <f t="shared" ref="J26" si="51">J24/J25</f>
        <v>#DIV/0!</v>
      </c>
      <c r="K26" s="8" t="e">
        <f t="shared" ref="K26" si="52">K24/K25</f>
        <v>#DIV/0!</v>
      </c>
      <c r="L26" s="8" t="e">
        <f t="shared" ref="L26" si="53">L24/L25</f>
        <v>#DIV/0!</v>
      </c>
      <c r="M26" s="8" t="e">
        <f t="shared" ref="M26" si="54">M24/M25</f>
        <v>#DIV/0!</v>
      </c>
      <c r="N26" s="8" t="e">
        <f t="shared" ref="N26" si="55">N24/N25</f>
        <v>#DIV/0!</v>
      </c>
      <c r="O26" s="8" t="e">
        <f t="shared" ref="O26" si="56">O24/O25</f>
        <v>#DIV/0!</v>
      </c>
      <c r="P26" s="8" t="e">
        <f t="shared" ref="P26" si="57">P24/P25</f>
        <v>#DIV/0!</v>
      </c>
      <c r="Q26" s="8" t="e">
        <f t="shared" ref="Q26" si="58">Q24/Q25</f>
        <v>#DIV/0!</v>
      </c>
      <c r="R26" s="8" t="e">
        <f t="shared" ref="R26" si="59">R24/R25</f>
        <v>#DIV/0!</v>
      </c>
      <c r="S26" s="8" t="e">
        <f t="shared" ref="S26" si="60">S24/S25</f>
        <v>#DIV/0!</v>
      </c>
      <c r="T26" s="8" t="e">
        <f t="shared" ref="T26" si="61">T24/T25</f>
        <v>#DIV/0!</v>
      </c>
      <c r="U26" s="8" t="e">
        <f t="shared" ref="U26" si="62">U24/U25</f>
        <v>#DIV/0!</v>
      </c>
      <c r="V26" s="8" t="e">
        <f t="shared" ref="V26" si="63">V24/V25</f>
        <v>#DIV/0!</v>
      </c>
      <c r="W26" s="8" t="e">
        <f t="shared" ref="W26" si="64">W24/W25</f>
        <v>#DIV/0!</v>
      </c>
      <c r="X26" s="8" t="e">
        <f t="shared" ref="X26" si="65">X24/X25</f>
        <v>#DIV/0!</v>
      </c>
      <c r="Y26" s="8" t="e">
        <f t="shared" ref="Y26" si="66">Y24/Y25</f>
        <v>#DIV/0!</v>
      </c>
      <c r="Z26" s="8" t="e">
        <f t="shared" ref="Z26" si="67">Z24/Z25</f>
        <v>#DIV/0!</v>
      </c>
      <c r="AA26" s="8" t="e">
        <f t="shared" ref="AA26" si="68">AA24/AA25</f>
        <v>#DIV/0!</v>
      </c>
      <c r="AB26" s="8" t="e">
        <f t="shared" ref="AB26" si="69">AB24/AB25</f>
        <v>#DIV/0!</v>
      </c>
      <c r="AC26" s="8" t="e">
        <f t="shared" ref="AC26" si="70">AC24/AC25</f>
        <v>#DIV/0!</v>
      </c>
      <c r="AD26" s="8" t="e">
        <f t="shared" ref="AD26" si="71">AD24/AD25</f>
        <v>#DIV/0!</v>
      </c>
      <c r="AE26" s="8" t="e">
        <f t="shared" ref="AE26" si="72">AE24/AE25</f>
        <v>#DIV/0!</v>
      </c>
      <c r="AF26" s="8" t="e">
        <f t="shared" ref="AF26" si="73">AF24/AF25</f>
        <v>#DIV/0!</v>
      </c>
      <c r="AG26" s="8" t="e">
        <f t="shared" ref="AG26" si="74">AG24/AG25</f>
        <v>#DIV/0!</v>
      </c>
      <c r="AH26" s="8" t="e">
        <f t="shared" ref="AH26" si="75">AH24/AH25</f>
        <v>#DIV/0!</v>
      </c>
    </row>
    <row r="27" spans="1:34" x14ac:dyDescent="0.25">
      <c r="A27" s="5" t="s">
        <v>13</v>
      </c>
      <c r="B27" s="3" t="s">
        <v>5</v>
      </c>
      <c r="C27" s="3" t="s">
        <v>6</v>
      </c>
      <c r="D27" s="3" t="s">
        <v>7</v>
      </c>
      <c r="E27" s="3">
        <v>2016</v>
      </c>
      <c r="F27" s="4">
        <v>40909</v>
      </c>
      <c r="G27" s="4">
        <v>40969</v>
      </c>
      <c r="H27" s="4">
        <v>41030</v>
      </c>
      <c r="I27" s="4">
        <v>41091</v>
      </c>
      <c r="J27" s="4">
        <v>41153</v>
      </c>
      <c r="K27" s="4">
        <v>41214</v>
      </c>
      <c r="L27" s="4">
        <v>41275</v>
      </c>
      <c r="M27" s="4">
        <v>41334</v>
      </c>
      <c r="N27" s="4">
        <v>41395</v>
      </c>
      <c r="O27" s="4">
        <v>41456</v>
      </c>
      <c r="P27" s="4">
        <v>41518</v>
      </c>
      <c r="Q27" s="4">
        <v>41579</v>
      </c>
      <c r="R27" s="4">
        <v>41640</v>
      </c>
      <c r="S27" s="4">
        <v>41699</v>
      </c>
      <c r="T27" s="4">
        <v>41760</v>
      </c>
      <c r="U27" s="4">
        <v>41821</v>
      </c>
      <c r="V27" s="4">
        <v>41883</v>
      </c>
      <c r="W27" s="4">
        <v>41944</v>
      </c>
      <c r="X27" s="4">
        <v>42005</v>
      </c>
      <c r="Y27" s="4">
        <v>42064</v>
      </c>
      <c r="Z27" s="4">
        <v>42125</v>
      </c>
      <c r="AA27" s="4">
        <v>42186</v>
      </c>
      <c r="AB27" s="4">
        <v>42248</v>
      </c>
      <c r="AC27" s="4">
        <v>42309</v>
      </c>
      <c r="AD27" s="4">
        <v>42370</v>
      </c>
      <c r="AE27" s="4">
        <v>42430</v>
      </c>
      <c r="AF27" s="4">
        <v>42491</v>
      </c>
      <c r="AG27" s="4">
        <v>42552</v>
      </c>
      <c r="AH27" s="4">
        <v>42614</v>
      </c>
    </row>
    <row r="28" spans="1:34" x14ac:dyDescent="0.25">
      <c r="A28" t="s">
        <v>0</v>
      </c>
      <c r="B28" s="9">
        <f>SUM(F28:AH28)</f>
        <v>0</v>
      </c>
      <c r="C28" s="9">
        <f>SUM(F28:Q28)</f>
        <v>0</v>
      </c>
      <c r="D28" s="9">
        <f>SUM(R28:AC28)</f>
        <v>0</v>
      </c>
      <c r="E28" s="9">
        <f>SUM(AD28:AH28)</f>
        <v>0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t="s">
        <v>1</v>
      </c>
      <c r="B29" s="9">
        <f>SUM(F29:AH29)</f>
        <v>0</v>
      </c>
      <c r="C29" s="9">
        <f t="shared" ref="C29:C31" si="76">SUM(F29:Q29)</f>
        <v>0</v>
      </c>
      <c r="D29" s="9">
        <f t="shared" ref="D29:D31" si="77">SUM(R29:AC29)</f>
        <v>0</v>
      </c>
      <c r="E29" s="9">
        <f t="shared" ref="E29:E31" si="78">SUM(AD29:AH29)</f>
        <v>0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t="s">
        <v>2</v>
      </c>
      <c r="B30" s="9">
        <f>SUM(F30:AH30)</f>
        <v>0</v>
      </c>
      <c r="C30" s="9">
        <f t="shared" si="76"/>
        <v>0</v>
      </c>
      <c r="D30" s="9">
        <f t="shared" si="77"/>
        <v>0</v>
      </c>
      <c r="E30" s="9">
        <f t="shared" si="78"/>
        <v>0</v>
      </c>
    </row>
    <row r="31" spans="1:34" s="7" customFormat="1" x14ac:dyDescent="0.25">
      <c r="A31" s="7" t="s">
        <v>8</v>
      </c>
      <c r="B31" s="10" t="e">
        <f>SUM(F31:AH31)</f>
        <v>#DIV/0!</v>
      </c>
      <c r="C31" s="10" t="e">
        <f t="shared" si="76"/>
        <v>#DIV/0!</v>
      </c>
      <c r="D31" s="10" t="e">
        <f t="shared" si="77"/>
        <v>#DIV/0!</v>
      </c>
      <c r="E31" s="10" t="e">
        <f t="shared" si="78"/>
        <v>#DIV/0!</v>
      </c>
      <c r="F31" s="8" t="e">
        <f t="shared" ref="F31" si="79">F29/F30</f>
        <v>#DIV/0!</v>
      </c>
      <c r="G31" s="8" t="e">
        <f t="shared" ref="G31" si="80">G29/G30</f>
        <v>#DIV/0!</v>
      </c>
      <c r="H31" s="8" t="e">
        <f t="shared" ref="H31" si="81">H29/H30</f>
        <v>#DIV/0!</v>
      </c>
      <c r="I31" s="8" t="e">
        <f t="shared" ref="I31" si="82">I29/I30</f>
        <v>#DIV/0!</v>
      </c>
      <c r="J31" s="8" t="e">
        <f t="shared" ref="J31" si="83">J29/J30</f>
        <v>#DIV/0!</v>
      </c>
      <c r="K31" s="8" t="e">
        <f t="shared" ref="K31" si="84">K29/K30</f>
        <v>#DIV/0!</v>
      </c>
      <c r="L31" s="8" t="e">
        <f t="shared" ref="L31" si="85">L29/L30</f>
        <v>#DIV/0!</v>
      </c>
      <c r="M31" s="8" t="e">
        <f t="shared" ref="M31" si="86">M29/M30</f>
        <v>#DIV/0!</v>
      </c>
      <c r="N31" s="8" t="e">
        <f t="shared" ref="N31" si="87">N29/N30</f>
        <v>#DIV/0!</v>
      </c>
      <c r="O31" s="8" t="e">
        <f t="shared" ref="O31" si="88">O29/O30</f>
        <v>#DIV/0!</v>
      </c>
      <c r="P31" s="8" t="e">
        <f t="shared" ref="P31" si="89">P29/P30</f>
        <v>#DIV/0!</v>
      </c>
      <c r="Q31" s="8" t="e">
        <f t="shared" ref="Q31" si="90">Q29/Q30</f>
        <v>#DIV/0!</v>
      </c>
      <c r="R31" s="8" t="e">
        <f t="shared" ref="R31" si="91">R29/R30</f>
        <v>#DIV/0!</v>
      </c>
      <c r="S31" s="8" t="e">
        <f t="shared" ref="S31" si="92">S29/S30</f>
        <v>#DIV/0!</v>
      </c>
      <c r="T31" s="8" t="e">
        <f t="shared" ref="T31" si="93">T29/T30</f>
        <v>#DIV/0!</v>
      </c>
      <c r="U31" s="8" t="e">
        <f t="shared" ref="U31" si="94">U29/U30</f>
        <v>#DIV/0!</v>
      </c>
      <c r="V31" s="8" t="e">
        <f t="shared" ref="V31" si="95">V29/V30</f>
        <v>#DIV/0!</v>
      </c>
      <c r="W31" s="8" t="e">
        <f t="shared" ref="W31" si="96">W29/W30</f>
        <v>#DIV/0!</v>
      </c>
      <c r="X31" s="8" t="e">
        <f t="shared" ref="X31" si="97">X29/X30</f>
        <v>#DIV/0!</v>
      </c>
      <c r="Y31" s="8" t="e">
        <f t="shared" ref="Y31" si="98">Y29/Y30</f>
        <v>#DIV/0!</v>
      </c>
      <c r="Z31" s="8" t="e">
        <f t="shared" ref="Z31" si="99">Z29/Z30</f>
        <v>#DIV/0!</v>
      </c>
      <c r="AA31" s="8" t="e">
        <f t="shared" ref="AA31" si="100">AA29/AA30</f>
        <v>#DIV/0!</v>
      </c>
      <c r="AB31" s="8" t="e">
        <f t="shared" ref="AB31" si="101">AB29/AB30</f>
        <v>#DIV/0!</v>
      </c>
      <c r="AC31" s="8" t="e">
        <f t="shared" ref="AC31" si="102">AC29/AC30</f>
        <v>#DIV/0!</v>
      </c>
      <c r="AD31" s="8" t="e">
        <f t="shared" ref="AD31" si="103">AD29/AD30</f>
        <v>#DIV/0!</v>
      </c>
      <c r="AE31" s="8" t="e">
        <f t="shared" ref="AE31" si="104">AE29/AE30</f>
        <v>#DIV/0!</v>
      </c>
      <c r="AF31" s="8" t="e">
        <f t="shared" ref="AF31" si="105">AF29/AF30</f>
        <v>#DIV/0!</v>
      </c>
      <c r="AG31" s="8" t="e">
        <f t="shared" ref="AG31" si="106">AG29/AG30</f>
        <v>#DIV/0!</v>
      </c>
      <c r="AH31" s="8" t="e">
        <f t="shared" ref="AH31" si="107">AH29/AH30</f>
        <v>#DIV/0!</v>
      </c>
    </row>
    <row r="32" spans="1:34" x14ac:dyDescent="0.25">
      <c r="A32" s="5" t="s">
        <v>14</v>
      </c>
      <c r="B32" s="3" t="s">
        <v>5</v>
      </c>
      <c r="C32" s="3" t="s">
        <v>6</v>
      </c>
      <c r="D32" s="3" t="s">
        <v>7</v>
      </c>
      <c r="E32" s="3">
        <v>2016</v>
      </c>
      <c r="F32" s="4">
        <v>40909</v>
      </c>
      <c r="G32" s="4">
        <v>40969</v>
      </c>
      <c r="H32" s="4">
        <v>41030</v>
      </c>
      <c r="I32" s="4">
        <v>41091</v>
      </c>
      <c r="J32" s="4">
        <v>41153</v>
      </c>
      <c r="K32" s="4">
        <v>41214</v>
      </c>
      <c r="L32" s="4">
        <v>41275</v>
      </c>
      <c r="M32" s="4">
        <v>41334</v>
      </c>
      <c r="N32" s="4">
        <v>41395</v>
      </c>
      <c r="O32" s="4">
        <v>41456</v>
      </c>
      <c r="P32" s="4">
        <v>41518</v>
      </c>
      <c r="Q32" s="4">
        <v>41579</v>
      </c>
      <c r="R32" s="4">
        <v>41640</v>
      </c>
      <c r="S32" s="4">
        <v>41699</v>
      </c>
      <c r="T32" s="4">
        <v>41760</v>
      </c>
      <c r="U32" s="4">
        <v>41821</v>
      </c>
      <c r="V32" s="4">
        <v>41883</v>
      </c>
      <c r="W32" s="4">
        <v>41944</v>
      </c>
      <c r="X32" s="4">
        <v>42005</v>
      </c>
      <c r="Y32" s="4">
        <v>42064</v>
      </c>
      <c r="Z32" s="4">
        <v>42125</v>
      </c>
      <c r="AA32" s="4">
        <v>42186</v>
      </c>
      <c r="AB32" s="4">
        <v>42248</v>
      </c>
      <c r="AC32" s="4">
        <v>42309</v>
      </c>
      <c r="AD32" s="4">
        <v>42370</v>
      </c>
      <c r="AE32" s="4">
        <v>42430</v>
      </c>
      <c r="AF32" s="4">
        <v>42491</v>
      </c>
      <c r="AG32" s="4">
        <v>42552</v>
      </c>
      <c r="AH32" s="4">
        <v>42614</v>
      </c>
    </row>
    <row r="33" spans="1:34" x14ac:dyDescent="0.25">
      <c r="A33" t="s">
        <v>0</v>
      </c>
      <c r="B33" s="9">
        <f>SUM(F33:AH33)</f>
        <v>0</v>
      </c>
      <c r="C33" s="9">
        <f>SUM(F33:Q33)</f>
        <v>0</v>
      </c>
      <c r="D33" s="9">
        <f>SUM(R33:AC33)</f>
        <v>0</v>
      </c>
      <c r="E33" s="9">
        <f>SUM(AD33:AH33)</f>
        <v>0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t="s">
        <v>1</v>
      </c>
      <c r="B34" s="9">
        <f>SUM(F34:AH34)</f>
        <v>0</v>
      </c>
      <c r="C34" s="9">
        <f t="shared" ref="C34:C36" si="108">SUM(F34:Q34)</f>
        <v>0</v>
      </c>
      <c r="D34" s="9">
        <f t="shared" ref="D34:D36" si="109">SUM(R34:AC34)</f>
        <v>0</v>
      </c>
      <c r="E34" s="9">
        <f t="shared" ref="E34:E36" si="110">SUM(AD34:AH34)</f>
        <v>0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x14ac:dyDescent="0.25">
      <c r="A35" t="s">
        <v>2</v>
      </c>
      <c r="B35" s="9">
        <f>SUM(F35:AH35)</f>
        <v>0</v>
      </c>
      <c r="C35" s="9">
        <f t="shared" si="108"/>
        <v>0</v>
      </c>
      <c r="D35" s="9">
        <f t="shared" si="109"/>
        <v>0</v>
      </c>
      <c r="E35" s="9">
        <f t="shared" si="110"/>
        <v>0</v>
      </c>
    </row>
    <row r="36" spans="1:34" s="7" customFormat="1" x14ac:dyDescent="0.25">
      <c r="A36" s="7" t="s">
        <v>8</v>
      </c>
      <c r="B36" s="10" t="e">
        <f>SUM(F36:AH36)</f>
        <v>#DIV/0!</v>
      </c>
      <c r="C36" s="10" t="e">
        <f t="shared" si="108"/>
        <v>#DIV/0!</v>
      </c>
      <c r="D36" s="10" t="e">
        <f t="shared" si="109"/>
        <v>#DIV/0!</v>
      </c>
      <c r="E36" s="10" t="e">
        <f t="shared" si="110"/>
        <v>#DIV/0!</v>
      </c>
      <c r="F36" s="8" t="e">
        <f t="shared" ref="F36" si="111">F34/F35</f>
        <v>#DIV/0!</v>
      </c>
      <c r="G36" s="8" t="e">
        <f t="shared" ref="G36" si="112">G34/G35</f>
        <v>#DIV/0!</v>
      </c>
      <c r="H36" s="8" t="e">
        <f t="shared" ref="H36" si="113">H34/H35</f>
        <v>#DIV/0!</v>
      </c>
      <c r="I36" s="8" t="e">
        <f t="shared" ref="I36" si="114">I34/I35</f>
        <v>#DIV/0!</v>
      </c>
      <c r="J36" s="8" t="e">
        <f t="shared" ref="J36" si="115">J34/J35</f>
        <v>#DIV/0!</v>
      </c>
      <c r="K36" s="8" t="e">
        <f t="shared" ref="K36" si="116">K34/K35</f>
        <v>#DIV/0!</v>
      </c>
      <c r="L36" s="8" t="e">
        <f t="shared" ref="L36" si="117">L34/L35</f>
        <v>#DIV/0!</v>
      </c>
      <c r="M36" s="8" t="e">
        <f t="shared" ref="M36" si="118">M34/M35</f>
        <v>#DIV/0!</v>
      </c>
      <c r="N36" s="8" t="e">
        <f t="shared" ref="N36" si="119">N34/N35</f>
        <v>#DIV/0!</v>
      </c>
      <c r="O36" s="8" t="e">
        <f t="shared" ref="O36" si="120">O34/O35</f>
        <v>#DIV/0!</v>
      </c>
      <c r="P36" s="8" t="e">
        <f t="shared" ref="P36" si="121">P34/P35</f>
        <v>#DIV/0!</v>
      </c>
      <c r="Q36" s="8" t="e">
        <f t="shared" ref="Q36" si="122">Q34/Q35</f>
        <v>#DIV/0!</v>
      </c>
      <c r="R36" s="8" t="e">
        <f t="shared" ref="R36" si="123">R34/R35</f>
        <v>#DIV/0!</v>
      </c>
      <c r="S36" s="8" t="e">
        <f t="shared" ref="S36" si="124">S34/S35</f>
        <v>#DIV/0!</v>
      </c>
      <c r="T36" s="8" t="e">
        <f t="shared" ref="T36" si="125">T34/T35</f>
        <v>#DIV/0!</v>
      </c>
      <c r="U36" s="8" t="e">
        <f t="shared" ref="U36" si="126">U34/U35</f>
        <v>#DIV/0!</v>
      </c>
      <c r="V36" s="8" t="e">
        <f t="shared" ref="V36" si="127">V34/V35</f>
        <v>#DIV/0!</v>
      </c>
      <c r="W36" s="8" t="e">
        <f t="shared" ref="W36" si="128">W34/W35</f>
        <v>#DIV/0!</v>
      </c>
      <c r="X36" s="8" t="e">
        <f t="shared" ref="X36" si="129">X34/X35</f>
        <v>#DIV/0!</v>
      </c>
      <c r="Y36" s="8" t="e">
        <f t="shared" ref="Y36" si="130">Y34/Y35</f>
        <v>#DIV/0!</v>
      </c>
      <c r="Z36" s="8" t="e">
        <f t="shared" ref="Z36" si="131">Z34/Z35</f>
        <v>#DIV/0!</v>
      </c>
      <c r="AA36" s="8" t="e">
        <f t="shared" ref="AA36" si="132">AA34/AA35</f>
        <v>#DIV/0!</v>
      </c>
      <c r="AB36" s="8" t="e">
        <f t="shared" ref="AB36" si="133">AB34/AB35</f>
        <v>#DIV/0!</v>
      </c>
      <c r="AC36" s="8" t="e">
        <f t="shared" ref="AC36" si="134">AC34/AC35</f>
        <v>#DIV/0!</v>
      </c>
      <c r="AD36" s="8" t="e">
        <f t="shared" ref="AD36" si="135">AD34/AD35</f>
        <v>#DIV/0!</v>
      </c>
      <c r="AE36" s="8" t="e">
        <f t="shared" ref="AE36" si="136">AE34/AE35</f>
        <v>#DIV/0!</v>
      </c>
      <c r="AF36" s="8" t="e">
        <f t="shared" ref="AF36" si="137">AF34/AF35</f>
        <v>#DIV/0!</v>
      </c>
      <c r="AG36" s="8" t="e">
        <f t="shared" ref="AG36" si="138">AG34/AG35</f>
        <v>#DIV/0!</v>
      </c>
      <c r="AH36" s="8" t="e">
        <f t="shared" ref="AH36" si="139">AH34/AH35</f>
        <v>#DIV/0!</v>
      </c>
    </row>
    <row r="37" spans="1:34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F37" s="4">
        <v>40909</v>
      </c>
      <c r="G37" s="4">
        <v>40969</v>
      </c>
      <c r="H37" s="4">
        <v>41030</v>
      </c>
      <c r="I37" s="4">
        <v>41091</v>
      </c>
      <c r="J37" s="4">
        <v>41153</v>
      </c>
      <c r="K37" s="4">
        <v>41214</v>
      </c>
      <c r="L37" s="4">
        <v>41275</v>
      </c>
      <c r="M37" s="4">
        <v>41334</v>
      </c>
      <c r="N37" s="4">
        <v>41395</v>
      </c>
      <c r="O37" s="4">
        <v>41456</v>
      </c>
      <c r="P37" s="4">
        <v>41518</v>
      </c>
      <c r="Q37" s="4">
        <v>41579</v>
      </c>
      <c r="R37" s="4">
        <v>41640</v>
      </c>
      <c r="S37" s="4">
        <v>41699</v>
      </c>
      <c r="T37" s="4">
        <v>41760</v>
      </c>
      <c r="U37" s="4">
        <v>41821</v>
      </c>
      <c r="V37" s="4">
        <v>41883</v>
      </c>
      <c r="W37" s="4">
        <v>41944</v>
      </c>
      <c r="X37" s="4">
        <v>42005</v>
      </c>
      <c r="Y37" s="4">
        <v>42064</v>
      </c>
      <c r="Z37" s="4">
        <v>42125</v>
      </c>
      <c r="AA37" s="4">
        <v>42186</v>
      </c>
      <c r="AB37" s="4">
        <v>42248</v>
      </c>
      <c r="AC37" s="4">
        <v>42309</v>
      </c>
      <c r="AD37" s="4">
        <v>42370</v>
      </c>
      <c r="AE37" s="4">
        <v>42430</v>
      </c>
      <c r="AF37" s="4">
        <v>42491</v>
      </c>
      <c r="AG37" s="4">
        <v>42552</v>
      </c>
      <c r="AH37" s="4">
        <v>42614</v>
      </c>
    </row>
    <row r="38" spans="1:34" x14ac:dyDescent="0.25">
      <c r="A38" t="s">
        <v>0</v>
      </c>
      <c r="B38" s="9">
        <f>SUM(F38:AH38)</f>
        <v>300</v>
      </c>
      <c r="C38" s="9">
        <f>SUM(F38:Q38)</f>
        <v>162</v>
      </c>
      <c r="D38" s="9">
        <f>SUM(R38:AC38)</f>
        <v>113</v>
      </c>
      <c r="E38" s="9">
        <f>SUM(AD38:AH38)</f>
        <v>25</v>
      </c>
      <c r="F38" s="6">
        <v>7</v>
      </c>
      <c r="G38" s="6">
        <v>10</v>
      </c>
      <c r="H38" s="6">
        <v>7</v>
      </c>
      <c r="I38" s="6">
        <v>0</v>
      </c>
      <c r="J38" s="6">
        <v>2</v>
      </c>
      <c r="K38" s="6">
        <v>16</v>
      </c>
      <c r="L38" s="6">
        <v>28</v>
      </c>
      <c r="M38" s="6">
        <v>22</v>
      </c>
      <c r="N38" s="6">
        <v>23</v>
      </c>
      <c r="O38" s="6">
        <v>19</v>
      </c>
      <c r="P38" s="6">
        <v>14</v>
      </c>
      <c r="Q38" s="6">
        <v>14</v>
      </c>
      <c r="R38" s="6">
        <v>14</v>
      </c>
      <c r="S38" s="6">
        <v>9</v>
      </c>
      <c r="T38" s="6">
        <v>1</v>
      </c>
      <c r="U38" s="6">
        <v>1</v>
      </c>
      <c r="V38" s="6">
        <v>1</v>
      </c>
      <c r="W38" s="6">
        <v>23</v>
      </c>
      <c r="X38" s="6">
        <v>23</v>
      </c>
      <c r="Y38" s="6">
        <v>7</v>
      </c>
      <c r="Z38" s="6">
        <v>7</v>
      </c>
      <c r="AA38" s="6">
        <v>12</v>
      </c>
      <c r="AB38" s="6">
        <v>6</v>
      </c>
      <c r="AC38" s="6">
        <v>9</v>
      </c>
      <c r="AD38" s="6">
        <v>13</v>
      </c>
      <c r="AE38" s="6">
        <v>9</v>
      </c>
      <c r="AF38" s="6">
        <v>3</v>
      </c>
      <c r="AG38" s="6">
        <v>0</v>
      </c>
      <c r="AH38" s="6">
        <v>0</v>
      </c>
    </row>
    <row r="39" spans="1:34" x14ac:dyDescent="0.25">
      <c r="A39" t="s">
        <v>1</v>
      </c>
      <c r="B39" s="9">
        <f>SUM(F39:AH39)</f>
        <v>571.68999999999994</v>
      </c>
      <c r="C39" s="9">
        <f t="shared" ref="C39:C41" si="140">SUM(F39:Q39)</f>
        <v>382.84000000000003</v>
      </c>
      <c r="D39" s="9">
        <f t="shared" ref="D39:D41" si="141">SUM(R39:AC39)</f>
        <v>257.54000000000002</v>
      </c>
      <c r="E39" s="9">
        <f t="shared" ref="E39:E41" si="142">SUM(AD39:AH39)</f>
        <v>-68.69</v>
      </c>
      <c r="F39" s="6">
        <v>96.17</v>
      </c>
      <c r="G39" s="6">
        <v>23.08</v>
      </c>
      <c r="H39" s="6">
        <v>-11.68</v>
      </c>
      <c r="I39" s="6">
        <v>0</v>
      </c>
      <c r="J39" s="6">
        <v>-4.41</v>
      </c>
      <c r="K39" s="6">
        <v>-4.87</v>
      </c>
      <c r="L39" s="6">
        <v>176.9</v>
      </c>
      <c r="M39" s="6">
        <v>3.79</v>
      </c>
      <c r="N39" s="6">
        <v>49.31</v>
      </c>
      <c r="O39" s="6">
        <v>40.43</v>
      </c>
      <c r="P39" s="6">
        <v>-20.6</v>
      </c>
      <c r="Q39" s="6">
        <v>34.72</v>
      </c>
      <c r="R39" s="6">
        <v>-42.83</v>
      </c>
      <c r="S39" s="6">
        <v>21.21</v>
      </c>
      <c r="T39" s="6">
        <v>1.61</v>
      </c>
      <c r="U39" s="6">
        <v>-4.1399999999999997</v>
      </c>
      <c r="V39" s="6">
        <v>-4.1399999999999997</v>
      </c>
      <c r="W39" s="6">
        <v>41.01</v>
      </c>
      <c r="X39" s="6">
        <v>41.01</v>
      </c>
      <c r="Y39" s="6">
        <v>32.71</v>
      </c>
      <c r="Z39" s="6">
        <v>-4.12</v>
      </c>
      <c r="AA39" s="6">
        <v>119.37</v>
      </c>
      <c r="AB39" s="6">
        <v>24.96</v>
      </c>
      <c r="AC39" s="6">
        <v>30.89</v>
      </c>
      <c r="AD39" s="6">
        <v>-12.47</v>
      </c>
      <c r="AE39" s="6">
        <v>-42.2</v>
      </c>
      <c r="AF39" s="6">
        <v>-14.02</v>
      </c>
      <c r="AG39" s="6">
        <v>0</v>
      </c>
      <c r="AH39" s="6">
        <v>0</v>
      </c>
    </row>
    <row r="40" spans="1:34" x14ac:dyDescent="0.25">
      <c r="A40" t="s">
        <v>2</v>
      </c>
      <c r="B40" s="9">
        <f>SUM(F40:AH40)</f>
        <v>132.56</v>
      </c>
      <c r="C40" s="9">
        <f t="shared" si="140"/>
        <v>64.61999999999999</v>
      </c>
      <c r="D40" s="9">
        <f t="shared" si="141"/>
        <v>46.3</v>
      </c>
      <c r="E40" s="9">
        <f t="shared" si="142"/>
        <v>21.64</v>
      </c>
      <c r="F40" s="1">
        <v>2.36</v>
      </c>
      <c r="G40" s="1">
        <v>5.15</v>
      </c>
      <c r="H40" s="1">
        <v>6.3</v>
      </c>
      <c r="I40" s="1">
        <v>0</v>
      </c>
      <c r="J40" s="1">
        <v>1.56</v>
      </c>
      <c r="K40" s="1">
        <v>8.0399999999999991</v>
      </c>
      <c r="L40" s="1">
        <v>9.01</v>
      </c>
      <c r="M40" s="1">
        <v>8.33</v>
      </c>
      <c r="N40" s="1">
        <v>6.37</v>
      </c>
      <c r="O40" s="1">
        <v>6.97</v>
      </c>
      <c r="P40" s="1">
        <v>6.55</v>
      </c>
      <c r="Q40" s="1">
        <v>3.98</v>
      </c>
      <c r="R40" s="1">
        <v>10.06</v>
      </c>
      <c r="S40" s="1">
        <v>2.62</v>
      </c>
      <c r="T40" s="1">
        <v>0.28000000000000003</v>
      </c>
      <c r="U40" s="1">
        <v>1.31</v>
      </c>
      <c r="V40" s="1">
        <v>1.31</v>
      </c>
      <c r="W40" s="1">
        <v>6.38</v>
      </c>
      <c r="X40" s="1">
        <v>6.38</v>
      </c>
      <c r="Y40" s="1">
        <v>1.18</v>
      </c>
      <c r="Z40" s="1">
        <v>3.64</v>
      </c>
      <c r="AA40" s="1">
        <v>6.17</v>
      </c>
      <c r="AB40" s="1">
        <v>3.66</v>
      </c>
      <c r="AC40" s="1">
        <v>3.31</v>
      </c>
      <c r="AD40" s="1">
        <v>7.07</v>
      </c>
      <c r="AE40" s="1">
        <v>9.91</v>
      </c>
      <c r="AF40" s="1">
        <v>4.66</v>
      </c>
      <c r="AG40" s="1">
        <v>0</v>
      </c>
      <c r="AH40" s="1">
        <v>0</v>
      </c>
    </row>
    <row r="41" spans="1:34" s="7" customFormat="1" x14ac:dyDescent="0.25">
      <c r="A41" s="7" t="s">
        <v>8</v>
      </c>
      <c r="B41" s="10">
        <f>SUM(F41:AH41)</f>
        <v>148.33355287588361</v>
      </c>
      <c r="C41" s="10">
        <f t="shared" si="140"/>
        <v>79.1537900785045</v>
      </c>
      <c r="D41" s="10">
        <f t="shared" si="141"/>
        <v>78.210462077465849</v>
      </c>
      <c r="E41" s="10">
        <f t="shared" si="142"/>
        <v>-9.0306992800867576</v>
      </c>
      <c r="F41" s="8">
        <f t="shared" ref="F41:H41" si="143">F39/F40</f>
        <v>40.75</v>
      </c>
      <c r="G41" s="8">
        <f t="shared" si="143"/>
        <v>4.481553398058252</v>
      </c>
      <c r="H41" s="8">
        <f t="shared" si="143"/>
        <v>-1.853968253968254</v>
      </c>
      <c r="I41" s="8">
        <v>0</v>
      </c>
      <c r="J41" s="8">
        <f t="shared" ref="J41:AF41" si="144">J39/J40</f>
        <v>-2.8269230769230771</v>
      </c>
      <c r="K41" s="8">
        <f t="shared" si="144"/>
        <v>-0.60572139303482597</v>
      </c>
      <c r="L41" s="8">
        <f t="shared" si="144"/>
        <v>19.633740288568259</v>
      </c>
      <c r="M41" s="8">
        <f t="shared" si="144"/>
        <v>0.45498199279711887</v>
      </c>
      <c r="N41" s="8">
        <f t="shared" si="144"/>
        <v>7.7409733124018842</v>
      </c>
      <c r="O41" s="8">
        <f t="shared" si="144"/>
        <v>5.8005738880918223</v>
      </c>
      <c r="P41" s="8">
        <f t="shared" si="144"/>
        <v>-3.1450381679389317</v>
      </c>
      <c r="Q41" s="8">
        <f t="shared" si="144"/>
        <v>8.7236180904522609</v>
      </c>
      <c r="R41" s="8">
        <f t="shared" si="144"/>
        <v>-4.2574552683896618</v>
      </c>
      <c r="S41" s="8">
        <f t="shared" si="144"/>
        <v>8.0954198473282446</v>
      </c>
      <c r="T41" s="8">
        <f t="shared" si="144"/>
        <v>5.75</v>
      </c>
      <c r="U41" s="8">
        <f t="shared" si="144"/>
        <v>-3.1603053435114501</v>
      </c>
      <c r="V41" s="8">
        <f t="shared" si="144"/>
        <v>-3.1603053435114501</v>
      </c>
      <c r="W41" s="8">
        <f t="shared" si="144"/>
        <v>6.4278996865203757</v>
      </c>
      <c r="X41" s="8">
        <f t="shared" si="144"/>
        <v>6.4278996865203757</v>
      </c>
      <c r="Y41" s="8">
        <f t="shared" si="144"/>
        <v>27.720338983050851</v>
      </c>
      <c r="Z41" s="8">
        <f t="shared" si="144"/>
        <v>-1.1318681318681318</v>
      </c>
      <c r="AA41" s="8">
        <f t="shared" si="144"/>
        <v>19.346839546191248</v>
      </c>
      <c r="AB41" s="8">
        <f t="shared" si="144"/>
        <v>6.8196721311475406</v>
      </c>
      <c r="AC41" s="8">
        <f t="shared" si="144"/>
        <v>9.332326283987916</v>
      </c>
      <c r="AD41" s="8">
        <f t="shared" si="144"/>
        <v>-1.7637906647807637</v>
      </c>
      <c r="AE41" s="8">
        <f t="shared" si="144"/>
        <v>-4.2583249243188703</v>
      </c>
      <c r="AF41" s="8">
        <f t="shared" si="144"/>
        <v>-3.0085836909871242</v>
      </c>
      <c r="AG41" s="8">
        <v>0</v>
      </c>
      <c r="AH41" s="8">
        <v>0</v>
      </c>
    </row>
    <row r="44" spans="1:34" x14ac:dyDescent="0.25"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1"/>
  <sheetViews>
    <sheetView tabSelected="1" workbookViewId="0">
      <selection activeCell="B21" sqref="B21"/>
    </sheetView>
  </sheetViews>
  <sheetFormatPr defaultRowHeight="15" x14ac:dyDescent="0.25"/>
  <cols>
    <col min="1" max="1" width="14.625" customWidth="1"/>
    <col min="2" max="5" width="9.625" style="1" customWidth="1"/>
    <col min="6" max="34" width="10.75" style="1" customWidth="1"/>
  </cols>
  <sheetData>
    <row r="1" spans="1:34" x14ac:dyDescent="0.25">
      <c r="A1" s="2" t="s">
        <v>3</v>
      </c>
    </row>
    <row r="2" spans="1:34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4">
        <v>40909</v>
      </c>
      <c r="G2" s="4">
        <v>40969</v>
      </c>
      <c r="H2" s="4">
        <v>41030</v>
      </c>
      <c r="I2" s="4">
        <v>41091</v>
      </c>
      <c r="J2" s="4">
        <v>41153</v>
      </c>
      <c r="K2" s="4">
        <v>41214</v>
      </c>
      <c r="L2" s="4">
        <v>41275</v>
      </c>
      <c r="M2" s="4">
        <v>41334</v>
      </c>
      <c r="N2" s="4">
        <v>41395</v>
      </c>
      <c r="O2" s="4">
        <v>41456</v>
      </c>
      <c r="P2" s="4">
        <v>41518</v>
      </c>
      <c r="Q2" s="4">
        <v>41579</v>
      </c>
      <c r="R2" s="4">
        <v>41640</v>
      </c>
      <c r="S2" s="4">
        <v>41699</v>
      </c>
      <c r="T2" s="4">
        <v>41760</v>
      </c>
      <c r="U2" s="4">
        <v>41821</v>
      </c>
      <c r="V2" s="4">
        <v>41883</v>
      </c>
      <c r="W2" s="4">
        <v>41944</v>
      </c>
      <c r="X2" s="4">
        <v>42005</v>
      </c>
      <c r="Y2" s="4">
        <v>42064</v>
      </c>
      <c r="Z2" s="4">
        <v>42125</v>
      </c>
      <c r="AA2" s="4">
        <v>42186</v>
      </c>
      <c r="AB2" s="4">
        <v>42248</v>
      </c>
      <c r="AC2" s="4">
        <v>42309</v>
      </c>
      <c r="AD2" s="4">
        <v>42370</v>
      </c>
      <c r="AE2" s="4">
        <v>42430</v>
      </c>
      <c r="AF2" s="4">
        <v>42491</v>
      </c>
      <c r="AG2" s="4">
        <v>42552</v>
      </c>
      <c r="AH2" s="4">
        <v>42614</v>
      </c>
    </row>
    <row r="3" spans="1:34" x14ac:dyDescent="0.25">
      <c r="A3" t="s">
        <v>0</v>
      </c>
      <c r="B3" s="9">
        <f>SUM(F3:AH3)</f>
        <v>346</v>
      </c>
      <c r="C3" s="9">
        <f>SUM(F3:Q3)</f>
        <v>95</v>
      </c>
      <c r="D3" s="9">
        <f>SUM(R3:AC3)</f>
        <v>181</v>
      </c>
      <c r="E3" s="9">
        <f>SUM(AD3:AH3)</f>
        <v>70</v>
      </c>
      <c r="F3" s="6">
        <v>9</v>
      </c>
      <c r="G3" s="6">
        <v>2</v>
      </c>
      <c r="H3" s="6">
        <v>1</v>
      </c>
      <c r="I3" s="6">
        <v>0</v>
      </c>
      <c r="J3" s="6">
        <v>7</v>
      </c>
      <c r="K3" s="6">
        <v>3</v>
      </c>
      <c r="L3" s="6">
        <v>21</v>
      </c>
      <c r="M3" s="6">
        <v>12</v>
      </c>
      <c r="N3" s="6">
        <v>17</v>
      </c>
      <c r="O3" s="6">
        <v>12</v>
      </c>
      <c r="P3" s="6">
        <v>7</v>
      </c>
      <c r="Q3" s="6">
        <v>4</v>
      </c>
      <c r="R3" s="6">
        <v>11</v>
      </c>
      <c r="S3" s="6">
        <v>5</v>
      </c>
      <c r="T3" s="6">
        <v>1</v>
      </c>
      <c r="U3" s="6">
        <v>0</v>
      </c>
      <c r="V3" s="6">
        <v>2</v>
      </c>
      <c r="W3" s="6">
        <v>2</v>
      </c>
      <c r="X3" s="6">
        <v>18</v>
      </c>
      <c r="Y3" s="6">
        <v>23</v>
      </c>
      <c r="Z3" s="6">
        <v>31</v>
      </c>
      <c r="AA3" s="6">
        <v>28</v>
      </c>
      <c r="AB3" s="6">
        <v>30</v>
      </c>
      <c r="AC3" s="6">
        <v>30</v>
      </c>
      <c r="AD3" s="6">
        <v>31</v>
      </c>
      <c r="AE3" s="6">
        <v>20</v>
      </c>
      <c r="AF3" s="6">
        <v>3</v>
      </c>
      <c r="AG3" s="6">
        <v>5</v>
      </c>
      <c r="AH3" s="6">
        <v>11</v>
      </c>
    </row>
    <row r="4" spans="1:34" x14ac:dyDescent="0.25">
      <c r="A4" t="s">
        <v>1</v>
      </c>
      <c r="B4" s="9">
        <f>SUM(F4:AH4)</f>
        <v>2013.0799999999995</v>
      </c>
      <c r="C4" s="9">
        <f t="shared" ref="C4:C6" si="0">SUM(F4:Q4)</f>
        <v>276.81</v>
      </c>
      <c r="D4" s="9">
        <f t="shared" ref="D4:D6" si="1">SUM(R4:AC4)</f>
        <v>1167.3</v>
      </c>
      <c r="E4" s="9">
        <f t="shared" ref="E4:E6" si="2">SUM(AD4:AH4)</f>
        <v>568.97</v>
      </c>
      <c r="F4" s="6">
        <v>78.819999999999993</v>
      </c>
      <c r="G4" s="6">
        <v>-35</v>
      </c>
      <c r="H4" s="6">
        <v>9.57</v>
      </c>
      <c r="I4" s="6">
        <v>0</v>
      </c>
      <c r="J4" s="6">
        <v>13.03</v>
      </c>
      <c r="K4" s="6">
        <v>4.28</v>
      </c>
      <c r="L4" s="6">
        <v>2.69</v>
      </c>
      <c r="M4" s="6">
        <v>46.77</v>
      </c>
      <c r="N4" s="6">
        <v>86.17</v>
      </c>
      <c r="O4" s="6">
        <v>55.35</v>
      </c>
      <c r="P4" s="6">
        <v>-11.45</v>
      </c>
      <c r="Q4" s="6">
        <v>26.58</v>
      </c>
      <c r="R4" s="6">
        <v>31.58</v>
      </c>
      <c r="S4" s="6">
        <v>32.9</v>
      </c>
      <c r="T4" s="6">
        <v>5.05</v>
      </c>
      <c r="U4" s="6">
        <v>0</v>
      </c>
      <c r="V4" s="6">
        <v>12.8</v>
      </c>
      <c r="W4" s="6">
        <v>5.46</v>
      </c>
      <c r="X4" s="6">
        <v>241.73</v>
      </c>
      <c r="Y4" s="6">
        <v>92.22</v>
      </c>
      <c r="Z4" s="6">
        <v>41.56</v>
      </c>
      <c r="AA4" s="6">
        <v>217.07</v>
      </c>
      <c r="AB4" s="6">
        <v>280.58999999999997</v>
      </c>
      <c r="AC4" s="6">
        <v>206.34</v>
      </c>
      <c r="AD4" s="6">
        <v>311.76</v>
      </c>
      <c r="AE4" s="6">
        <v>117.17</v>
      </c>
      <c r="AF4" s="6">
        <v>27.84</v>
      </c>
      <c r="AG4" s="6">
        <v>12.86</v>
      </c>
      <c r="AH4" s="6">
        <v>99.34</v>
      </c>
    </row>
    <row r="5" spans="1:34" x14ac:dyDescent="0.25">
      <c r="A5" t="s">
        <v>2</v>
      </c>
      <c r="B5" s="9">
        <f>SUM(F5:AH5)</f>
        <v>116.03</v>
      </c>
      <c r="C5" s="9">
        <f t="shared" si="0"/>
        <v>50.89</v>
      </c>
      <c r="D5" s="9">
        <f t="shared" si="1"/>
        <v>51.25</v>
      </c>
      <c r="E5" s="9">
        <f t="shared" si="2"/>
        <v>13.89</v>
      </c>
      <c r="F5" s="1">
        <v>2</v>
      </c>
      <c r="G5" s="1">
        <v>5.67</v>
      </c>
      <c r="H5" s="1">
        <v>1.84</v>
      </c>
      <c r="I5" s="1">
        <v>0</v>
      </c>
      <c r="J5" s="1">
        <v>4.79</v>
      </c>
      <c r="K5" s="1">
        <v>3.09</v>
      </c>
      <c r="L5" s="1">
        <v>11.12</v>
      </c>
      <c r="M5" s="1">
        <v>4.9000000000000004</v>
      </c>
      <c r="N5" s="1">
        <v>5.04</v>
      </c>
      <c r="O5" s="1">
        <v>6.06</v>
      </c>
      <c r="P5" s="1">
        <v>5.42</v>
      </c>
      <c r="Q5" s="1">
        <v>0.96</v>
      </c>
      <c r="R5" s="1">
        <v>2.54</v>
      </c>
      <c r="S5" s="1">
        <v>1.67</v>
      </c>
      <c r="T5" s="1">
        <v>0.79</v>
      </c>
      <c r="U5" s="1">
        <v>0</v>
      </c>
      <c r="V5" s="1">
        <v>0.64</v>
      </c>
      <c r="W5" s="1">
        <v>1.32</v>
      </c>
      <c r="X5" s="1">
        <v>4.99</v>
      </c>
      <c r="Y5" s="1">
        <v>10.19</v>
      </c>
      <c r="Z5" s="1">
        <v>9.1</v>
      </c>
      <c r="AA5" s="1">
        <v>8.8699999999999992</v>
      </c>
      <c r="AB5" s="1">
        <v>6.41</v>
      </c>
      <c r="AC5" s="1">
        <v>4.7300000000000004</v>
      </c>
      <c r="AD5" s="1">
        <v>3.75</v>
      </c>
      <c r="AE5" s="1">
        <v>4.6900000000000004</v>
      </c>
      <c r="AF5" s="1">
        <v>1.05</v>
      </c>
      <c r="AG5" s="1">
        <v>2.29</v>
      </c>
      <c r="AH5" s="1">
        <v>2.11</v>
      </c>
    </row>
    <row r="6" spans="1:34" s="7" customFormat="1" x14ac:dyDescent="0.25">
      <c r="A6" s="7" t="s">
        <v>8</v>
      </c>
      <c r="B6" s="10">
        <f>SUM(F6:AH6)</f>
        <v>528.05802710537967</v>
      </c>
      <c r="C6" s="10">
        <f t="shared" si="0"/>
        <v>104.13625513797939</v>
      </c>
      <c r="D6" s="10">
        <f t="shared" si="1"/>
        <v>236.59225457801426</v>
      </c>
      <c r="E6" s="10">
        <f t="shared" si="2"/>
        <v>187.32951738938593</v>
      </c>
      <c r="F6" s="8">
        <f t="shared" ref="F6:AG6" si="3">F4/F5</f>
        <v>39.409999999999997</v>
      </c>
      <c r="G6" s="8">
        <f t="shared" si="3"/>
        <v>-6.1728395061728394</v>
      </c>
      <c r="H6" s="8">
        <f t="shared" si="3"/>
        <v>5.2010869565217392</v>
      </c>
      <c r="I6" s="8">
        <v>0</v>
      </c>
      <c r="J6" s="8">
        <f t="shared" si="3"/>
        <v>2.7202505219206681</v>
      </c>
      <c r="K6" s="8">
        <f t="shared" si="3"/>
        <v>1.3851132686084144</v>
      </c>
      <c r="L6" s="8">
        <f t="shared" si="3"/>
        <v>0.24190647482014391</v>
      </c>
      <c r="M6" s="8">
        <f t="shared" si="3"/>
        <v>9.5448979591836736</v>
      </c>
      <c r="N6" s="8">
        <f t="shared" si="3"/>
        <v>17.097222222222221</v>
      </c>
      <c r="O6" s="8">
        <f t="shared" si="3"/>
        <v>9.1336633663366342</v>
      </c>
      <c r="P6" s="8">
        <f t="shared" si="3"/>
        <v>-2.1125461254612543</v>
      </c>
      <c r="Q6" s="8">
        <f t="shared" si="3"/>
        <v>27.6875</v>
      </c>
      <c r="R6" s="8">
        <f t="shared" si="3"/>
        <v>12.433070866141732</v>
      </c>
      <c r="S6" s="8">
        <f t="shared" si="3"/>
        <v>19.700598802395209</v>
      </c>
      <c r="T6" s="8">
        <f t="shared" si="3"/>
        <v>6.3924050632911387</v>
      </c>
      <c r="U6" s="8">
        <v>0</v>
      </c>
      <c r="V6" s="8">
        <f t="shared" si="3"/>
        <v>20</v>
      </c>
      <c r="W6" s="8">
        <f t="shared" si="3"/>
        <v>4.1363636363636358</v>
      </c>
      <c r="X6" s="8">
        <f t="shared" si="3"/>
        <v>48.442885771543082</v>
      </c>
      <c r="Y6" s="8">
        <f t="shared" si="3"/>
        <v>9.0500490677134451</v>
      </c>
      <c r="Z6" s="8">
        <f t="shared" si="3"/>
        <v>4.5670329670329677</v>
      </c>
      <c r="AA6" s="8">
        <f t="shared" si="3"/>
        <v>24.472378804960542</v>
      </c>
      <c r="AB6" s="8">
        <f t="shared" si="3"/>
        <v>43.773790951638063</v>
      </c>
      <c r="AC6" s="8">
        <f t="shared" si="3"/>
        <v>43.623678646934458</v>
      </c>
      <c r="AD6" s="8">
        <f t="shared" si="3"/>
        <v>83.135999999999996</v>
      </c>
      <c r="AE6" s="8">
        <f t="shared" si="3"/>
        <v>24.982942430703623</v>
      </c>
      <c r="AF6" s="8">
        <f t="shared" si="3"/>
        <v>26.514285714285712</v>
      </c>
      <c r="AG6" s="8">
        <f t="shared" si="3"/>
        <v>5.6157205240174672</v>
      </c>
      <c r="AH6" s="8">
        <f>AH4/AH5</f>
        <v>47.080568720379148</v>
      </c>
    </row>
    <row r="7" spans="1:34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F7" s="4">
        <v>40909</v>
      </c>
      <c r="G7" s="4">
        <v>40969</v>
      </c>
      <c r="H7" s="4">
        <v>41030</v>
      </c>
      <c r="I7" s="4">
        <v>41091</v>
      </c>
      <c r="J7" s="4">
        <v>41153</v>
      </c>
      <c r="K7" s="4">
        <v>41214</v>
      </c>
      <c r="L7" s="4">
        <v>41275</v>
      </c>
      <c r="M7" s="4">
        <v>41334</v>
      </c>
      <c r="N7" s="4">
        <v>41395</v>
      </c>
      <c r="O7" s="4">
        <v>41456</v>
      </c>
      <c r="P7" s="4">
        <v>41518</v>
      </c>
      <c r="Q7" s="4">
        <v>41579</v>
      </c>
      <c r="R7" s="4">
        <v>41640</v>
      </c>
      <c r="S7" s="4">
        <v>41699</v>
      </c>
      <c r="T7" s="4">
        <v>41760</v>
      </c>
      <c r="U7" s="4">
        <v>41821</v>
      </c>
      <c r="V7" s="4">
        <v>41883</v>
      </c>
      <c r="W7" s="4">
        <v>41944</v>
      </c>
      <c r="X7" s="4">
        <v>42005</v>
      </c>
      <c r="Y7" s="4">
        <v>42064</v>
      </c>
      <c r="Z7" s="4">
        <v>42125</v>
      </c>
      <c r="AA7" s="4">
        <v>42186</v>
      </c>
      <c r="AB7" s="4">
        <v>42248</v>
      </c>
      <c r="AC7" s="4">
        <v>42309</v>
      </c>
      <c r="AD7" s="4">
        <v>42370</v>
      </c>
      <c r="AE7" s="4">
        <v>42430</v>
      </c>
      <c r="AF7" s="4">
        <v>42491</v>
      </c>
      <c r="AG7" s="4">
        <v>42552</v>
      </c>
      <c r="AH7" s="4">
        <v>42614</v>
      </c>
    </row>
    <row r="8" spans="1:34" x14ac:dyDescent="0.25">
      <c r="A8" t="s">
        <v>0</v>
      </c>
      <c r="B8" s="9">
        <f>SUM(F8:AH8)</f>
        <v>173</v>
      </c>
      <c r="C8" s="9">
        <f>SUM(F8:Q8)</f>
        <v>52</v>
      </c>
      <c r="D8" s="9">
        <f>SUM(R8:AC8)</f>
        <v>58</v>
      </c>
      <c r="E8" s="9">
        <f>SUM(AD8:AH8)</f>
        <v>63</v>
      </c>
      <c r="F8" s="6">
        <v>9</v>
      </c>
      <c r="G8" s="6">
        <v>9</v>
      </c>
      <c r="H8" s="6">
        <v>6</v>
      </c>
      <c r="I8" s="6">
        <v>3</v>
      </c>
      <c r="J8" s="6">
        <v>2</v>
      </c>
      <c r="K8" s="6">
        <v>2</v>
      </c>
      <c r="L8" s="6">
        <v>4</v>
      </c>
      <c r="M8" s="6">
        <v>6</v>
      </c>
      <c r="N8" s="6">
        <v>2</v>
      </c>
      <c r="O8" s="6">
        <v>2</v>
      </c>
      <c r="P8" s="6">
        <v>5</v>
      </c>
      <c r="Q8" s="6">
        <v>2</v>
      </c>
      <c r="R8" s="6">
        <v>2</v>
      </c>
      <c r="S8" s="6">
        <v>2</v>
      </c>
      <c r="T8" s="6">
        <v>1</v>
      </c>
      <c r="U8" s="6">
        <v>2</v>
      </c>
      <c r="V8" s="6">
        <v>5</v>
      </c>
      <c r="W8" s="6">
        <v>1</v>
      </c>
      <c r="X8" s="6">
        <v>11</v>
      </c>
      <c r="Y8" s="6">
        <v>3</v>
      </c>
      <c r="Z8" s="6">
        <v>6</v>
      </c>
      <c r="AA8" s="6">
        <v>8</v>
      </c>
      <c r="AB8" s="6">
        <v>8</v>
      </c>
      <c r="AC8" s="6">
        <v>9</v>
      </c>
      <c r="AD8" s="6">
        <v>14</v>
      </c>
      <c r="AE8" s="6">
        <v>12</v>
      </c>
      <c r="AF8" s="6">
        <v>14</v>
      </c>
      <c r="AG8" s="6">
        <v>14</v>
      </c>
      <c r="AH8" s="6">
        <v>9</v>
      </c>
    </row>
    <row r="9" spans="1:34" x14ac:dyDescent="0.25">
      <c r="A9" t="s">
        <v>1</v>
      </c>
      <c r="B9" s="9">
        <f>SUM(F9:AH9)</f>
        <v>711.84</v>
      </c>
      <c r="C9" s="9">
        <f t="shared" ref="C9:C11" si="4">SUM(F9:Q9)</f>
        <v>63.62</v>
      </c>
      <c r="D9" s="9">
        <f t="shared" ref="D9:D11" si="5">SUM(R9:AC9)</f>
        <v>166.39</v>
      </c>
      <c r="E9" s="9">
        <f t="shared" ref="E9:E11" si="6">SUM(AD9:AH9)</f>
        <v>481.83000000000004</v>
      </c>
      <c r="F9" s="6">
        <v>9.6999999999999993</v>
      </c>
      <c r="G9" s="6">
        <v>9.6999999999999993</v>
      </c>
      <c r="H9" s="6">
        <v>-15.44</v>
      </c>
      <c r="I9" s="6">
        <v>-8.1</v>
      </c>
      <c r="J9" s="6">
        <v>-28.17</v>
      </c>
      <c r="K9" s="6">
        <v>4.63</v>
      </c>
      <c r="L9" s="6">
        <v>15.29</v>
      </c>
      <c r="M9" s="6">
        <v>94.16</v>
      </c>
      <c r="N9" s="6">
        <v>15.23</v>
      </c>
      <c r="O9" s="6">
        <v>-13.75</v>
      </c>
      <c r="P9" s="6">
        <v>-18.149999999999999</v>
      </c>
      <c r="Q9" s="6">
        <v>-1.48</v>
      </c>
      <c r="R9" s="6">
        <v>11.51</v>
      </c>
      <c r="S9" s="6">
        <v>-7.09</v>
      </c>
      <c r="T9" s="6">
        <v>0.17</v>
      </c>
      <c r="U9" s="6">
        <v>-2.83</v>
      </c>
      <c r="V9" s="6">
        <v>7.85</v>
      </c>
      <c r="W9" s="6">
        <v>1.38</v>
      </c>
      <c r="X9" s="6">
        <v>62.52</v>
      </c>
      <c r="Y9" s="6">
        <v>35.659999999999997</v>
      </c>
      <c r="Z9" s="6">
        <v>-1.85</v>
      </c>
      <c r="AA9" s="6">
        <v>29.56</v>
      </c>
      <c r="AB9" s="6">
        <v>29.56</v>
      </c>
      <c r="AC9" s="6">
        <v>-0.05</v>
      </c>
      <c r="AD9" s="6">
        <v>129.26</v>
      </c>
      <c r="AE9" s="6">
        <v>69.23</v>
      </c>
      <c r="AF9" s="6">
        <v>-2.0299999999999998</v>
      </c>
      <c r="AG9" s="6">
        <v>199.96</v>
      </c>
      <c r="AH9" s="6">
        <v>85.41</v>
      </c>
    </row>
    <row r="10" spans="1:34" x14ac:dyDescent="0.25">
      <c r="A10" t="s">
        <v>2</v>
      </c>
      <c r="B10" s="9">
        <f>SUM(F10:AH10)</f>
        <v>92.64</v>
      </c>
      <c r="C10" s="9">
        <f t="shared" si="4"/>
        <v>31.909999999999997</v>
      </c>
      <c r="D10" s="9">
        <f t="shared" si="5"/>
        <v>36.870000000000005</v>
      </c>
      <c r="E10" s="9">
        <f t="shared" si="6"/>
        <v>23.860000000000003</v>
      </c>
      <c r="F10" s="1">
        <v>3.33</v>
      </c>
      <c r="G10" s="1">
        <v>3.33</v>
      </c>
      <c r="H10" s="1">
        <v>3.74</v>
      </c>
      <c r="I10" s="1">
        <v>2.94</v>
      </c>
      <c r="J10" s="1">
        <v>3.3</v>
      </c>
      <c r="K10" s="1">
        <v>2.19</v>
      </c>
      <c r="L10" s="1">
        <v>2.39</v>
      </c>
      <c r="M10" s="1">
        <v>1.92</v>
      </c>
      <c r="N10" s="1">
        <v>0.77</v>
      </c>
      <c r="O10" s="1">
        <v>2.65</v>
      </c>
      <c r="P10" s="1">
        <v>4.3499999999999996</v>
      </c>
      <c r="Q10" s="1">
        <v>1</v>
      </c>
      <c r="R10" s="1">
        <v>1.17</v>
      </c>
      <c r="S10" s="1">
        <v>2.61</v>
      </c>
      <c r="T10" s="1">
        <v>0.5</v>
      </c>
      <c r="U10" s="1">
        <v>0.8</v>
      </c>
      <c r="V10" s="1">
        <v>1.99</v>
      </c>
      <c r="W10" s="1">
        <v>0.75</v>
      </c>
      <c r="X10" s="1">
        <v>4.38</v>
      </c>
      <c r="Y10" s="1">
        <v>1.1200000000000001</v>
      </c>
      <c r="Z10" s="1">
        <v>4.62</v>
      </c>
      <c r="AA10" s="1">
        <v>5.84</v>
      </c>
      <c r="AB10" s="1">
        <v>5.84</v>
      </c>
      <c r="AC10" s="1">
        <v>7.25</v>
      </c>
      <c r="AD10" s="1">
        <v>5.07</v>
      </c>
      <c r="AE10" s="1">
        <v>2.54</v>
      </c>
      <c r="AF10" s="1">
        <v>11.74</v>
      </c>
      <c r="AG10" s="1">
        <v>2.2799999999999998</v>
      </c>
      <c r="AH10" s="1">
        <v>2.23</v>
      </c>
    </row>
    <row r="11" spans="1:34" s="7" customFormat="1" x14ac:dyDescent="0.25">
      <c r="A11" s="7" t="s">
        <v>8</v>
      </c>
      <c r="B11" s="10">
        <f>SUM(F11:AH11)</f>
        <v>291.17768640370724</v>
      </c>
      <c r="C11" s="10">
        <f t="shared" si="4"/>
        <v>56.89745710104804</v>
      </c>
      <c r="D11" s="10">
        <f t="shared" si="5"/>
        <v>55.699965058406278</v>
      </c>
      <c r="E11" s="10">
        <f t="shared" si="6"/>
        <v>178.58026424425293</v>
      </c>
      <c r="F11" s="8">
        <f t="shared" ref="F11" si="7">F9/F10</f>
        <v>2.9129129129129128</v>
      </c>
      <c r="G11" s="8">
        <f t="shared" ref="G11" si="8">G9/G10</f>
        <v>2.9129129129129128</v>
      </c>
      <c r="H11" s="8">
        <f t="shared" ref="H11" si="9">H9/H10</f>
        <v>-4.1283422459893044</v>
      </c>
      <c r="I11" s="8">
        <f t="shared" ref="I11" si="10">I9/I10</f>
        <v>-2.7551020408163263</v>
      </c>
      <c r="J11" s="8">
        <f t="shared" ref="J11" si="11">J9/J10</f>
        <v>-8.536363636363637</v>
      </c>
      <c r="K11" s="8">
        <f t="shared" ref="K11" si="12">K9/K10</f>
        <v>2.1141552511415527</v>
      </c>
      <c r="L11" s="8">
        <f t="shared" ref="L11" si="13">L9/L10</f>
        <v>6.3974895397489533</v>
      </c>
      <c r="M11" s="8">
        <f t="shared" ref="M11" si="14">M9/M10</f>
        <v>49.041666666666664</v>
      </c>
      <c r="N11" s="8">
        <f t="shared" ref="N11" si="15">N9/N10</f>
        <v>19.779220779220779</v>
      </c>
      <c r="O11" s="8">
        <f t="shared" ref="O11" si="16">O9/O10</f>
        <v>-5.1886792452830193</v>
      </c>
      <c r="P11" s="8">
        <f t="shared" ref="P11" si="17">P9/P10</f>
        <v>-4.1724137931034484</v>
      </c>
      <c r="Q11" s="8">
        <f t="shared" ref="Q11" si="18">Q9/Q10</f>
        <v>-1.48</v>
      </c>
      <c r="R11" s="8"/>
      <c r="S11" s="8">
        <f t="shared" ref="S11" si="19">S9/S10</f>
        <v>-2.7164750957854409</v>
      </c>
      <c r="T11" s="8">
        <f t="shared" ref="T11" si="20">T9/T10</f>
        <v>0.34</v>
      </c>
      <c r="U11" s="8">
        <f t="shared" ref="U11" si="21">U9/U10</f>
        <v>-3.5375000000000001</v>
      </c>
      <c r="V11" s="8">
        <f t="shared" ref="V11" si="22">V9/V10</f>
        <v>3.9447236180904519</v>
      </c>
      <c r="W11" s="8">
        <f t="shared" ref="W11" si="23">W9/W10</f>
        <v>1.8399999999999999</v>
      </c>
      <c r="X11" s="8">
        <f t="shared" ref="X11" si="24">X9/X10</f>
        <v>14.273972602739727</v>
      </c>
      <c r="Y11" s="8">
        <f t="shared" ref="Y11" si="25">Y9/Y10</f>
        <v>31.839285714285708</v>
      </c>
      <c r="Z11" s="8">
        <f t="shared" ref="Z11" si="26">Z9/Z10</f>
        <v>-0.40043290043290042</v>
      </c>
      <c r="AA11" s="8">
        <f t="shared" ref="AA11" si="27">AA9/AA10</f>
        <v>5.0616438356164384</v>
      </c>
      <c r="AB11" s="8">
        <f t="shared" ref="AB11" si="28">AB9/AB10</f>
        <v>5.0616438356164384</v>
      </c>
      <c r="AC11" s="8">
        <f t="shared" ref="AC11" si="29">AC9/AC10</f>
        <v>-6.8965517241379318E-3</v>
      </c>
      <c r="AD11" s="8">
        <f t="shared" ref="AD11" si="30">AD9/AD10</f>
        <v>25.495069033530569</v>
      </c>
      <c r="AE11" s="8">
        <f t="shared" ref="AE11" si="31">AE9/AE10</f>
        <v>27.255905511811026</v>
      </c>
      <c r="AF11" s="8">
        <f t="shared" ref="AF11" si="32">AF9/AF10</f>
        <v>-0.17291311754684835</v>
      </c>
      <c r="AG11" s="8">
        <f t="shared" ref="AG11" si="33">AG9/AG10</f>
        <v>87.701754385964918</v>
      </c>
      <c r="AH11" s="8">
        <f>AH9/AH10</f>
        <v>38.300448430493269</v>
      </c>
    </row>
    <row r="12" spans="1:34" x14ac:dyDescent="0.25">
      <c r="A12" s="5" t="s">
        <v>10</v>
      </c>
      <c r="B12" s="3" t="s">
        <v>5</v>
      </c>
      <c r="C12" s="3" t="s">
        <v>6</v>
      </c>
      <c r="D12" s="3" t="s">
        <v>7</v>
      </c>
      <c r="E12" s="3">
        <v>2016</v>
      </c>
      <c r="F12" s="4">
        <v>40909</v>
      </c>
      <c r="G12" s="4">
        <v>40969</v>
      </c>
      <c r="H12" s="4">
        <v>41030</v>
      </c>
      <c r="I12" s="4">
        <v>41091</v>
      </c>
      <c r="J12" s="4">
        <v>41153</v>
      </c>
      <c r="K12" s="4">
        <v>41214</v>
      </c>
      <c r="L12" s="4">
        <v>41275</v>
      </c>
      <c r="M12" s="4">
        <v>41334</v>
      </c>
      <c r="N12" s="4">
        <v>41395</v>
      </c>
      <c r="O12" s="4">
        <v>41456</v>
      </c>
      <c r="P12" s="4">
        <v>41518</v>
      </c>
      <c r="Q12" s="4">
        <v>41579</v>
      </c>
      <c r="R12" s="4">
        <v>41640</v>
      </c>
      <c r="S12" s="4">
        <v>41699</v>
      </c>
      <c r="T12" s="4">
        <v>41760</v>
      </c>
      <c r="U12" s="4">
        <v>41821</v>
      </c>
      <c r="V12" s="4">
        <v>41883</v>
      </c>
      <c r="W12" s="4">
        <v>41944</v>
      </c>
      <c r="X12" s="4">
        <v>42005</v>
      </c>
      <c r="Y12" s="4">
        <v>42064</v>
      </c>
      <c r="Z12" s="4">
        <v>42125</v>
      </c>
      <c r="AA12" s="4">
        <v>42186</v>
      </c>
      <c r="AB12" s="4">
        <v>42248</v>
      </c>
      <c r="AC12" s="4">
        <v>42309</v>
      </c>
      <c r="AD12" s="4">
        <v>42370</v>
      </c>
      <c r="AE12" s="4">
        <v>42430</v>
      </c>
      <c r="AF12" s="4">
        <v>42491</v>
      </c>
      <c r="AG12" s="4">
        <v>42552</v>
      </c>
      <c r="AH12" s="4">
        <v>42614</v>
      </c>
    </row>
    <row r="13" spans="1:34" x14ac:dyDescent="0.25">
      <c r="A13" t="s">
        <v>0</v>
      </c>
      <c r="B13" s="9">
        <f>SUM(F13:AH13)</f>
        <v>331</v>
      </c>
      <c r="C13" s="9">
        <f>SUM(F13:Q13)</f>
        <v>95</v>
      </c>
      <c r="D13" s="9">
        <f>SUM(R13:AC13)</f>
        <v>149</v>
      </c>
      <c r="E13" s="9">
        <f>SUM(AD13:AH13)</f>
        <v>87</v>
      </c>
      <c r="F13" s="6">
        <v>11</v>
      </c>
      <c r="G13" s="6">
        <v>7</v>
      </c>
      <c r="H13" s="6">
        <v>10</v>
      </c>
      <c r="I13" s="6">
        <v>7</v>
      </c>
      <c r="J13" s="6">
        <v>6</v>
      </c>
      <c r="K13" s="6">
        <v>4</v>
      </c>
      <c r="L13" s="6">
        <v>15</v>
      </c>
      <c r="M13" s="6">
        <v>5</v>
      </c>
      <c r="N13" s="6">
        <v>8</v>
      </c>
      <c r="O13" s="6">
        <v>11</v>
      </c>
      <c r="P13" s="6">
        <v>5</v>
      </c>
      <c r="Q13" s="6">
        <v>6</v>
      </c>
      <c r="R13" s="6">
        <v>17</v>
      </c>
      <c r="S13" s="6">
        <v>3</v>
      </c>
      <c r="T13" s="6">
        <v>2</v>
      </c>
      <c r="U13" s="6">
        <v>2</v>
      </c>
      <c r="V13" s="6">
        <v>17</v>
      </c>
      <c r="W13" s="6">
        <v>9</v>
      </c>
      <c r="X13" s="6">
        <v>15</v>
      </c>
      <c r="Y13" s="6">
        <v>14</v>
      </c>
      <c r="Z13" s="6">
        <v>18</v>
      </c>
      <c r="AA13" s="6">
        <v>16</v>
      </c>
      <c r="AB13" s="6">
        <v>16</v>
      </c>
      <c r="AC13" s="6">
        <v>20</v>
      </c>
      <c r="AD13" s="6">
        <v>17</v>
      </c>
      <c r="AE13" s="6">
        <v>19</v>
      </c>
      <c r="AF13" s="6">
        <v>25</v>
      </c>
      <c r="AG13" s="6">
        <v>11</v>
      </c>
      <c r="AH13" s="6">
        <v>15</v>
      </c>
    </row>
    <row r="14" spans="1:34" x14ac:dyDescent="0.25">
      <c r="A14" t="s">
        <v>1</v>
      </c>
      <c r="B14" s="9">
        <f>SUM(F14:AH14)</f>
        <v>2724.7</v>
      </c>
      <c r="C14" s="9">
        <f t="shared" ref="C14:C16" si="34">SUM(F14:Q14)</f>
        <v>665.94999999999993</v>
      </c>
      <c r="D14" s="9">
        <f t="shared" ref="D14:D16" si="35">SUM(R14:AC14)</f>
        <v>1265.94</v>
      </c>
      <c r="E14" s="9">
        <f t="shared" ref="E14:E16" si="36">SUM(AD14:AH14)</f>
        <v>792.81</v>
      </c>
      <c r="F14" s="6">
        <v>163.57</v>
      </c>
      <c r="G14" s="6">
        <v>89.81</v>
      </c>
      <c r="H14" s="6">
        <v>51.1</v>
      </c>
      <c r="I14" s="6">
        <v>73.44</v>
      </c>
      <c r="J14" s="6">
        <v>45.93</v>
      </c>
      <c r="K14" s="6">
        <v>16.149999999999999</v>
      </c>
      <c r="L14" s="6">
        <v>47.31</v>
      </c>
      <c r="M14" s="6">
        <v>7.67</v>
      </c>
      <c r="N14" s="6">
        <v>98.04</v>
      </c>
      <c r="O14" s="6">
        <v>86.23</v>
      </c>
      <c r="P14" s="6">
        <v>37.549999999999997</v>
      </c>
      <c r="Q14" s="6">
        <v>-50.85</v>
      </c>
      <c r="R14" s="6">
        <v>90.06</v>
      </c>
      <c r="S14" s="6">
        <v>-30.48</v>
      </c>
      <c r="T14" s="6">
        <v>-63.41</v>
      </c>
      <c r="U14" s="6">
        <v>-63.41</v>
      </c>
      <c r="V14" s="6">
        <v>116.14</v>
      </c>
      <c r="W14" s="6">
        <v>80.31</v>
      </c>
      <c r="X14" s="6">
        <v>122.71</v>
      </c>
      <c r="Y14" s="6">
        <v>115.72</v>
      </c>
      <c r="Z14" s="6">
        <v>225.58</v>
      </c>
      <c r="AA14" s="6">
        <v>232.14</v>
      </c>
      <c r="AB14" s="6">
        <v>195.77</v>
      </c>
      <c r="AC14" s="6">
        <v>244.81</v>
      </c>
      <c r="AD14" s="6">
        <v>185.89</v>
      </c>
      <c r="AE14" s="6">
        <v>216.41</v>
      </c>
      <c r="AF14" s="6">
        <v>88.21</v>
      </c>
      <c r="AG14" s="6">
        <v>126.73</v>
      </c>
      <c r="AH14" s="6">
        <v>175.57</v>
      </c>
    </row>
    <row r="15" spans="1:34" x14ac:dyDescent="0.25">
      <c r="A15" t="s">
        <v>2</v>
      </c>
      <c r="B15" s="9">
        <f>SUM(F15:AH15)</f>
        <v>160.32999999999998</v>
      </c>
      <c r="C15" s="9">
        <f t="shared" si="34"/>
        <v>58.4</v>
      </c>
      <c r="D15" s="9">
        <f t="shared" si="35"/>
        <v>66.67</v>
      </c>
      <c r="E15" s="9">
        <f t="shared" si="36"/>
        <v>35.26</v>
      </c>
      <c r="F15" s="1">
        <v>2.3199999999999998</v>
      </c>
      <c r="G15" s="1">
        <v>1.85</v>
      </c>
      <c r="H15" s="1">
        <v>5.53</v>
      </c>
      <c r="I15" s="1">
        <v>3.63</v>
      </c>
      <c r="J15" s="1">
        <v>2.13</v>
      </c>
      <c r="K15" s="1">
        <v>4.4800000000000004</v>
      </c>
      <c r="L15" s="1">
        <v>11.96</v>
      </c>
      <c r="M15" s="1">
        <v>4.43</v>
      </c>
      <c r="N15" s="1">
        <v>5.52</v>
      </c>
      <c r="O15" s="1">
        <v>3.59</v>
      </c>
      <c r="P15" s="1">
        <v>2.92</v>
      </c>
      <c r="Q15" s="1">
        <v>10.039999999999999</v>
      </c>
      <c r="R15" s="1">
        <v>3.58</v>
      </c>
      <c r="S15" s="1">
        <v>4.59</v>
      </c>
      <c r="T15" s="1">
        <v>7.79</v>
      </c>
      <c r="U15" s="1">
        <v>7.79</v>
      </c>
      <c r="V15" s="1">
        <v>9.17</v>
      </c>
      <c r="W15" s="1">
        <v>3.13</v>
      </c>
      <c r="X15" s="1">
        <v>7.07</v>
      </c>
      <c r="Y15" s="1">
        <v>6.25</v>
      </c>
      <c r="Z15" s="1">
        <v>6.49</v>
      </c>
      <c r="AA15" s="1">
        <v>3.03</v>
      </c>
      <c r="AB15" s="1">
        <v>4.05</v>
      </c>
      <c r="AC15" s="1">
        <v>3.73</v>
      </c>
      <c r="AD15" s="1">
        <v>8.7100000000000009</v>
      </c>
      <c r="AE15" s="1">
        <v>4.71</v>
      </c>
      <c r="AF15" s="1">
        <v>10.91</v>
      </c>
      <c r="AG15" s="1">
        <v>5.17</v>
      </c>
      <c r="AH15" s="1">
        <v>5.76</v>
      </c>
    </row>
    <row r="16" spans="1:34" s="7" customFormat="1" x14ac:dyDescent="0.25">
      <c r="A16" s="7" t="s">
        <v>8</v>
      </c>
      <c r="B16" s="10">
        <f>SUM(F16:AH16)</f>
        <v>649.00301163522579</v>
      </c>
      <c r="C16" s="10">
        <f t="shared" si="34"/>
        <v>208.72133238746079</v>
      </c>
      <c r="D16" s="10">
        <f t="shared" si="35"/>
        <v>309.91390411951215</v>
      </c>
      <c r="E16" s="10">
        <f t="shared" si="36"/>
        <v>130.36777512825276</v>
      </c>
      <c r="F16" s="8">
        <f t="shared" ref="F16" si="37">F14/F15</f>
        <v>70.504310344827587</v>
      </c>
      <c r="G16" s="8">
        <f t="shared" ref="G16" si="38">G14/G15</f>
        <v>48.545945945945945</v>
      </c>
      <c r="H16" s="8">
        <f t="shared" ref="H16" si="39">H14/H15</f>
        <v>9.2405063291139236</v>
      </c>
      <c r="I16" s="8">
        <v>0</v>
      </c>
      <c r="J16" s="8">
        <f t="shared" ref="J16" si="40">J14/J15</f>
        <v>21.56338028169014</v>
      </c>
      <c r="K16" s="8">
        <f t="shared" ref="K16" si="41">K14/K15</f>
        <v>3.6049107142857135</v>
      </c>
      <c r="L16" s="8">
        <f t="shared" ref="L16" si="42">L14/L15</f>
        <v>3.9556856187290967</v>
      </c>
      <c r="M16" s="8">
        <f t="shared" ref="M16" si="43">M14/M15</f>
        <v>1.7313769751693002</v>
      </c>
      <c r="N16" s="8">
        <f t="shared" ref="N16" si="44">N14/N15</f>
        <v>17.760869565217394</v>
      </c>
      <c r="O16" s="8">
        <f t="shared" ref="O16" si="45">O14/O15</f>
        <v>24.01949860724234</v>
      </c>
      <c r="P16" s="8">
        <f t="shared" ref="P16" si="46">P14/P15</f>
        <v>12.859589041095889</v>
      </c>
      <c r="Q16" s="8">
        <f t="shared" ref="Q16" si="47">Q14/Q15</f>
        <v>-5.0647410358565743</v>
      </c>
      <c r="R16" s="8">
        <f t="shared" ref="R16" si="48">R14/R15</f>
        <v>25.156424581005588</v>
      </c>
      <c r="S16" s="8">
        <f t="shared" ref="S16" si="49">S14/S15</f>
        <v>-6.6405228758169939</v>
      </c>
      <c r="T16" s="8">
        <f t="shared" ref="T16" si="50">T14/T15</f>
        <v>-8.1399229781771503</v>
      </c>
      <c r="U16" s="8">
        <v>0</v>
      </c>
      <c r="V16" s="8">
        <f t="shared" ref="V16" si="51">V14/V15</f>
        <v>12.665212649945474</v>
      </c>
      <c r="W16" s="8">
        <f t="shared" ref="W16" si="52">W14/W15</f>
        <v>25.658146964856233</v>
      </c>
      <c r="X16" s="8">
        <f t="shared" ref="X16" si="53">X14/X15</f>
        <v>17.356435643564353</v>
      </c>
      <c r="Y16" s="8">
        <f t="shared" ref="Y16" si="54">Y14/Y15</f>
        <v>18.5152</v>
      </c>
      <c r="Z16" s="8">
        <f t="shared" ref="Z16" si="55">Z14/Z15</f>
        <v>34.758089368258858</v>
      </c>
      <c r="AA16" s="8">
        <f t="shared" ref="AA16" si="56">AA14/AA15</f>
        <v>76.613861386138609</v>
      </c>
      <c r="AB16" s="8">
        <f t="shared" ref="AB16" si="57">AB14/AB15</f>
        <v>48.338271604938278</v>
      </c>
      <c r="AC16" s="8">
        <f t="shared" ref="AC16" si="58">AC14/AC15</f>
        <v>65.632707774798931</v>
      </c>
      <c r="AD16" s="8">
        <f t="shared" ref="AD16" si="59">AD14/AD15</f>
        <v>21.342135476463831</v>
      </c>
      <c r="AE16" s="8">
        <f t="shared" ref="AE16" si="60">AE14/AE15</f>
        <v>45.946921443736727</v>
      </c>
      <c r="AF16" s="8">
        <f t="shared" ref="AF16" si="61">AF14/AF15</f>
        <v>8.0852428964252976</v>
      </c>
      <c r="AG16" s="8">
        <f t="shared" ref="AG16" si="62">AG14/AG15</f>
        <v>24.512572533849131</v>
      </c>
      <c r="AH16" s="8">
        <f>AH14/AH15</f>
        <v>30.480902777777779</v>
      </c>
    </row>
    <row r="17" spans="1:34" x14ac:dyDescent="0.25">
      <c r="A17" s="5" t="s">
        <v>11</v>
      </c>
      <c r="B17" s="3" t="s">
        <v>5</v>
      </c>
      <c r="C17" s="3" t="s">
        <v>6</v>
      </c>
      <c r="D17" s="3" t="s">
        <v>7</v>
      </c>
      <c r="E17" s="3">
        <v>2016</v>
      </c>
      <c r="F17" s="4">
        <v>40909</v>
      </c>
      <c r="G17" s="4">
        <v>40969</v>
      </c>
      <c r="H17" s="4">
        <v>41030</v>
      </c>
      <c r="I17" s="4">
        <v>41091</v>
      </c>
      <c r="J17" s="4">
        <v>41153</v>
      </c>
      <c r="K17" s="4">
        <v>41214</v>
      </c>
      <c r="L17" s="4">
        <v>41275</v>
      </c>
      <c r="M17" s="4">
        <v>41334</v>
      </c>
      <c r="N17" s="4">
        <v>41395</v>
      </c>
      <c r="O17" s="4">
        <v>41456</v>
      </c>
      <c r="P17" s="4">
        <v>41518</v>
      </c>
      <c r="Q17" s="4">
        <v>41579</v>
      </c>
      <c r="R17" s="4">
        <v>41640</v>
      </c>
      <c r="S17" s="4">
        <v>41699</v>
      </c>
      <c r="T17" s="4">
        <v>41760</v>
      </c>
      <c r="U17" s="4">
        <v>41821</v>
      </c>
      <c r="V17" s="4">
        <v>41883</v>
      </c>
      <c r="W17" s="4">
        <v>41944</v>
      </c>
      <c r="X17" s="4">
        <v>42005</v>
      </c>
      <c r="Y17" s="4">
        <v>42064</v>
      </c>
      <c r="Z17" s="4">
        <v>42125</v>
      </c>
      <c r="AA17" s="4">
        <v>42186</v>
      </c>
      <c r="AB17" s="4">
        <v>42248</v>
      </c>
      <c r="AC17" s="4">
        <v>42309</v>
      </c>
      <c r="AD17" s="4">
        <v>42370</v>
      </c>
      <c r="AE17" s="4">
        <v>42430</v>
      </c>
      <c r="AF17" s="4">
        <v>42491</v>
      </c>
      <c r="AG17" s="4">
        <v>42552</v>
      </c>
      <c r="AH17" s="4">
        <v>42614</v>
      </c>
    </row>
    <row r="18" spans="1:34" x14ac:dyDescent="0.25">
      <c r="A18" t="s">
        <v>0</v>
      </c>
      <c r="B18" s="9">
        <f>SUM(F18:AH18)</f>
        <v>212</v>
      </c>
      <c r="C18" s="9">
        <f>SUM(F18:Q18)</f>
        <v>76</v>
      </c>
      <c r="D18" s="9">
        <f>SUM(R18:AC18)</f>
        <v>73</v>
      </c>
      <c r="E18" s="9">
        <f>SUM(AD18:AH18)</f>
        <v>63</v>
      </c>
      <c r="F18" s="6">
        <v>11</v>
      </c>
      <c r="G18" s="6">
        <v>11</v>
      </c>
      <c r="H18" s="6">
        <v>8</v>
      </c>
      <c r="I18" s="6">
        <v>4</v>
      </c>
      <c r="J18" s="6">
        <v>1</v>
      </c>
      <c r="K18" s="6">
        <v>7</v>
      </c>
      <c r="L18" s="6">
        <v>6</v>
      </c>
      <c r="M18" s="6">
        <v>10</v>
      </c>
      <c r="N18" s="6">
        <v>8</v>
      </c>
      <c r="O18" s="6">
        <v>4</v>
      </c>
      <c r="P18" s="6">
        <v>3</v>
      </c>
      <c r="Q18" s="6">
        <v>3</v>
      </c>
      <c r="R18" s="6">
        <v>1</v>
      </c>
      <c r="S18" s="6">
        <v>2</v>
      </c>
      <c r="T18" s="6">
        <v>1</v>
      </c>
      <c r="U18" s="6">
        <v>2</v>
      </c>
      <c r="V18" s="6">
        <v>6</v>
      </c>
      <c r="W18" s="6">
        <v>7</v>
      </c>
      <c r="X18" s="6">
        <v>13</v>
      </c>
      <c r="Y18" s="6">
        <v>9</v>
      </c>
      <c r="Z18" s="6">
        <v>6</v>
      </c>
      <c r="AA18" s="6">
        <v>12</v>
      </c>
      <c r="AB18" s="6">
        <v>6</v>
      </c>
      <c r="AC18" s="6">
        <v>8</v>
      </c>
      <c r="AD18" s="6">
        <v>14</v>
      </c>
      <c r="AE18" s="6">
        <v>8</v>
      </c>
      <c r="AF18" s="6">
        <v>13</v>
      </c>
      <c r="AG18" s="6">
        <v>13</v>
      </c>
      <c r="AH18" s="6">
        <v>15</v>
      </c>
    </row>
    <row r="19" spans="1:34" x14ac:dyDescent="0.25">
      <c r="A19" t="s">
        <v>1</v>
      </c>
      <c r="B19" s="9">
        <f>SUM(F19:AH19)</f>
        <v>2419.5100000000007</v>
      </c>
      <c r="C19" s="9">
        <f t="shared" ref="C19:C21" si="63">SUM(F19:Q19)</f>
        <v>477.02000000000004</v>
      </c>
      <c r="D19" s="9">
        <f t="shared" ref="D19:D21" si="64">SUM(R19:AC19)</f>
        <v>1043.8399999999997</v>
      </c>
      <c r="E19" s="9">
        <f t="shared" ref="E19:E21" si="65">SUM(AD19:AH19)</f>
        <v>898.65000000000009</v>
      </c>
      <c r="F19" s="6">
        <v>112.32</v>
      </c>
      <c r="G19" s="6">
        <v>112.32</v>
      </c>
      <c r="H19" s="6">
        <v>34.840000000000003</v>
      </c>
      <c r="I19" s="6">
        <v>44.53</v>
      </c>
      <c r="J19" s="6">
        <v>12.6</v>
      </c>
      <c r="K19" s="6">
        <v>52.03</v>
      </c>
      <c r="L19" s="6">
        <v>-24.19</v>
      </c>
      <c r="M19" s="6">
        <v>108.91</v>
      </c>
      <c r="N19" s="6">
        <v>93.36</v>
      </c>
      <c r="O19" s="6">
        <v>-70.83</v>
      </c>
      <c r="P19" s="6">
        <v>-22.67</v>
      </c>
      <c r="Q19" s="6">
        <v>23.8</v>
      </c>
      <c r="R19" s="6">
        <v>-1.06</v>
      </c>
      <c r="S19" s="6">
        <v>33.42</v>
      </c>
      <c r="T19" s="6">
        <v>-71.23</v>
      </c>
      <c r="U19" s="6">
        <v>4.74</v>
      </c>
      <c r="V19" s="6">
        <v>71.78</v>
      </c>
      <c r="W19" s="6">
        <v>131.97999999999999</v>
      </c>
      <c r="X19" s="6">
        <v>387.46</v>
      </c>
      <c r="Y19" s="6">
        <v>131.30000000000001</v>
      </c>
      <c r="Z19" s="6">
        <v>57.52</v>
      </c>
      <c r="AA19" s="6">
        <v>154.81</v>
      </c>
      <c r="AB19" s="6">
        <v>62.41</v>
      </c>
      <c r="AC19" s="6">
        <v>80.709999999999994</v>
      </c>
      <c r="AD19" s="6">
        <v>161.72999999999999</v>
      </c>
      <c r="AE19" s="6">
        <v>144.88</v>
      </c>
      <c r="AF19" s="6">
        <v>-49.82</v>
      </c>
      <c r="AG19" s="6">
        <v>319.06</v>
      </c>
      <c r="AH19" s="6">
        <v>322.8</v>
      </c>
    </row>
    <row r="20" spans="1:34" x14ac:dyDescent="0.25">
      <c r="A20" t="s">
        <v>2</v>
      </c>
      <c r="B20" s="9">
        <f>SUM(F20:AH20)</f>
        <v>154.41999999999999</v>
      </c>
      <c r="C20" s="9">
        <f t="shared" si="63"/>
        <v>61.519999999999989</v>
      </c>
      <c r="D20" s="9">
        <f t="shared" si="64"/>
        <v>50.68</v>
      </c>
      <c r="E20" s="9">
        <f t="shared" si="65"/>
        <v>42.22</v>
      </c>
      <c r="F20" s="1">
        <v>4.25</v>
      </c>
      <c r="G20" s="1">
        <v>4.25</v>
      </c>
      <c r="H20" s="1">
        <v>5.65</v>
      </c>
      <c r="I20" s="1">
        <v>4.18</v>
      </c>
      <c r="J20" s="1">
        <v>1.08</v>
      </c>
      <c r="K20" s="1">
        <v>2.71</v>
      </c>
      <c r="L20" s="1">
        <v>10.32</v>
      </c>
      <c r="M20" s="1">
        <v>4.6900000000000004</v>
      </c>
      <c r="N20" s="1">
        <v>3.16</v>
      </c>
      <c r="O20" s="1">
        <v>12.26</v>
      </c>
      <c r="P20" s="1">
        <v>6.49</v>
      </c>
      <c r="Q20" s="1">
        <v>2.48</v>
      </c>
      <c r="R20" s="1">
        <v>1.96</v>
      </c>
      <c r="S20" s="1">
        <v>1.89</v>
      </c>
      <c r="T20" s="1">
        <v>8.52</v>
      </c>
      <c r="U20" s="1">
        <v>1.41</v>
      </c>
      <c r="V20" s="1">
        <v>5.01</v>
      </c>
      <c r="W20" s="1">
        <v>1.81</v>
      </c>
      <c r="X20" s="1">
        <v>5.1100000000000003</v>
      </c>
      <c r="Y20" s="1">
        <v>3.81</v>
      </c>
      <c r="Z20" s="1">
        <v>4.42</v>
      </c>
      <c r="AA20" s="1">
        <v>5.95</v>
      </c>
      <c r="AB20" s="1">
        <v>3.69</v>
      </c>
      <c r="AC20" s="1">
        <v>7.1</v>
      </c>
      <c r="AD20" s="1">
        <v>8.64</v>
      </c>
      <c r="AE20" s="1">
        <v>4.62</v>
      </c>
      <c r="AF20" s="1">
        <v>20.88</v>
      </c>
      <c r="AG20" s="1">
        <v>4.1900000000000004</v>
      </c>
      <c r="AH20" s="1">
        <v>3.89</v>
      </c>
    </row>
    <row r="21" spans="1:34" s="7" customFormat="1" x14ac:dyDescent="0.25">
      <c r="A21" s="7" t="s">
        <v>8</v>
      </c>
      <c r="B21" s="10">
        <f>SUM(F21:AH21)</f>
        <v>635.0986758284289</v>
      </c>
      <c r="C21" s="10">
        <f t="shared" si="63"/>
        <v>151.29032423186149</v>
      </c>
      <c r="D21" s="10">
        <f t="shared" si="64"/>
        <v>276.98633306116051</v>
      </c>
      <c r="E21" s="10">
        <f t="shared" si="65"/>
        <v>206.82201853540687</v>
      </c>
      <c r="F21" s="8">
        <f t="shared" ref="F21" si="66">F19/F20</f>
        <v>26.428235294117645</v>
      </c>
      <c r="G21" s="8">
        <f t="shared" ref="G21" si="67">G19/G20</f>
        <v>26.428235294117645</v>
      </c>
      <c r="H21" s="8">
        <f t="shared" ref="H21" si="68">H19/H20</f>
        <v>6.1663716814159297</v>
      </c>
      <c r="I21" s="8">
        <f t="shared" ref="I21" si="69">I19/I20</f>
        <v>10.653110047846891</v>
      </c>
      <c r="J21" s="8">
        <f t="shared" ref="J21" si="70">J19/J20</f>
        <v>11.666666666666666</v>
      </c>
      <c r="K21" s="8">
        <f t="shared" ref="K21" si="71">K19/K20</f>
        <v>19.199261992619927</v>
      </c>
      <c r="L21" s="8">
        <f t="shared" ref="L21" si="72">L19/L20</f>
        <v>-2.3439922480620154</v>
      </c>
      <c r="M21" s="8">
        <f t="shared" ref="M21" si="73">M19/M20</f>
        <v>23.221748400852874</v>
      </c>
      <c r="N21" s="8">
        <f t="shared" ref="N21" si="74">N19/N20</f>
        <v>29.544303797468352</v>
      </c>
      <c r="O21" s="8">
        <f t="shared" ref="O21" si="75">O19/O20</f>
        <v>-5.7773246329526913</v>
      </c>
      <c r="P21" s="8">
        <f t="shared" ref="P21" si="76">P19/P20</f>
        <v>-3.4930662557781202</v>
      </c>
      <c r="Q21" s="8">
        <f t="shared" ref="Q21" si="77">Q19/Q20</f>
        <v>9.5967741935483879</v>
      </c>
      <c r="R21" s="8">
        <f t="shared" ref="R21" si="78">R19/R20</f>
        <v>-0.54081632653061229</v>
      </c>
      <c r="S21" s="8">
        <f t="shared" ref="S21" si="79">S19/S20</f>
        <v>17.682539682539684</v>
      </c>
      <c r="T21" s="8">
        <f t="shared" ref="T21" si="80">T19/T20</f>
        <v>-8.3603286384976538</v>
      </c>
      <c r="U21" s="8">
        <f t="shared" ref="U21" si="81">U19/U20</f>
        <v>3.3617021276595747</v>
      </c>
      <c r="V21" s="8">
        <f t="shared" ref="V21" si="82">V19/V20</f>
        <v>14.327345309381238</v>
      </c>
      <c r="W21" s="8">
        <f t="shared" ref="W21" si="83">W19/W20</f>
        <v>72.917127071823202</v>
      </c>
      <c r="X21" s="8">
        <f t="shared" ref="X21" si="84">X19/X20</f>
        <v>75.823874755381595</v>
      </c>
      <c r="Y21" s="8">
        <f t="shared" ref="Y21" si="85">Y19/Y20</f>
        <v>34.461942257217849</v>
      </c>
      <c r="Z21" s="8">
        <f t="shared" ref="Z21" si="86">Z19/Z20</f>
        <v>13.013574660633486</v>
      </c>
      <c r="AA21" s="8">
        <f t="shared" ref="AA21" si="87">AA19/AA20</f>
        <v>26.018487394957983</v>
      </c>
      <c r="AB21" s="8">
        <f t="shared" ref="AB21" si="88">AB19/AB20</f>
        <v>16.913279132791327</v>
      </c>
      <c r="AC21" s="8">
        <f t="shared" ref="AC21" si="89">AC19/AC20</f>
        <v>11.367605633802816</v>
      </c>
      <c r="AD21" s="8">
        <f t="shared" ref="AD21" si="90">AD19/AD20</f>
        <v>18.718749999999996</v>
      </c>
      <c r="AE21" s="8">
        <f t="shared" ref="AE21" si="91">AE19/AE20</f>
        <v>31.359307359307358</v>
      </c>
      <c r="AF21" s="8">
        <f t="shared" ref="AF21" si="92">AF19/AF20</f>
        <v>-2.3860153256704981</v>
      </c>
      <c r="AG21" s="8">
        <f t="shared" ref="AG21" si="93">AG19/AG20</f>
        <v>76.14797136038186</v>
      </c>
      <c r="AH21" s="8">
        <f>AH19/AH20</f>
        <v>82.982005141388171</v>
      </c>
    </row>
    <row r="22" spans="1:34" x14ac:dyDescent="0.25">
      <c r="A22" s="5" t="s">
        <v>12</v>
      </c>
      <c r="B22" s="3" t="s">
        <v>5</v>
      </c>
      <c r="C22" s="3" t="s">
        <v>6</v>
      </c>
      <c r="D22" s="3" t="s">
        <v>7</v>
      </c>
      <c r="E22" s="3">
        <v>2016</v>
      </c>
      <c r="F22" s="4">
        <v>40909</v>
      </c>
      <c r="G22" s="4">
        <v>40969</v>
      </c>
      <c r="H22" s="4">
        <v>41030</v>
      </c>
      <c r="I22" s="4">
        <v>41091</v>
      </c>
      <c r="J22" s="4">
        <v>41153</v>
      </c>
      <c r="K22" s="4">
        <v>41214</v>
      </c>
      <c r="L22" s="4">
        <v>41275</v>
      </c>
      <c r="M22" s="4">
        <v>41334</v>
      </c>
      <c r="N22" s="4">
        <v>41395</v>
      </c>
      <c r="O22" s="4">
        <v>41456</v>
      </c>
      <c r="P22" s="4">
        <v>41518</v>
      </c>
      <c r="Q22" s="4">
        <v>41579</v>
      </c>
      <c r="R22" s="4">
        <v>41640</v>
      </c>
      <c r="S22" s="4">
        <v>41699</v>
      </c>
      <c r="T22" s="4">
        <v>41760</v>
      </c>
      <c r="U22" s="4">
        <v>41821</v>
      </c>
      <c r="V22" s="4">
        <v>41883</v>
      </c>
      <c r="W22" s="4">
        <v>41944</v>
      </c>
      <c r="X22" s="4">
        <v>42005</v>
      </c>
      <c r="Y22" s="4">
        <v>42064</v>
      </c>
      <c r="Z22" s="4">
        <v>42125</v>
      </c>
      <c r="AA22" s="4">
        <v>42186</v>
      </c>
      <c r="AB22" s="4">
        <v>42248</v>
      </c>
      <c r="AC22" s="4">
        <v>42309</v>
      </c>
      <c r="AD22" s="4">
        <v>42370</v>
      </c>
      <c r="AE22" s="4">
        <v>42430</v>
      </c>
      <c r="AF22" s="4">
        <v>42491</v>
      </c>
      <c r="AG22" s="4">
        <v>42552</v>
      </c>
      <c r="AH22" s="4">
        <v>42614</v>
      </c>
    </row>
    <row r="23" spans="1:34" x14ac:dyDescent="0.25">
      <c r="A23" t="s">
        <v>0</v>
      </c>
      <c r="B23" s="9">
        <f>SUM(F23:AH23)</f>
        <v>238</v>
      </c>
      <c r="C23" s="9">
        <f>SUM(F23:Q23)</f>
        <v>108</v>
      </c>
      <c r="D23" s="9">
        <f>SUM(R23:AC23)</f>
        <v>102</v>
      </c>
      <c r="E23" s="9">
        <f>SUM(AD23:AH23)</f>
        <v>28</v>
      </c>
      <c r="F23" s="6">
        <v>18</v>
      </c>
      <c r="G23" s="6">
        <v>10</v>
      </c>
      <c r="H23" s="6">
        <v>9</v>
      </c>
      <c r="I23" s="6">
        <v>5</v>
      </c>
      <c r="J23" s="6">
        <v>3</v>
      </c>
      <c r="K23" s="6">
        <v>3</v>
      </c>
      <c r="L23" s="6">
        <v>14</v>
      </c>
      <c r="M23" s="6">
        <v>6</v>
      </c>
      <c r="N23" s="6">
        <v>13</v>
      </c>
      <c r="O23" s="6">
        <v>8</v>
      </c>
      <c r="P23" s="6">
        <v>7</v>
      </c>
      <c r="Q23" s="6">
        <v>12</v>
      </c>
      <c r="R23" s="6">
        <v>4</v>
      </c>
      <c r="S23" s="6">
        <v>2</v>
      </c>
      <c r="T23" s="6">
        <v>0</v>
      </c>
      <c r="U23" s="6">
        <v>3</v>
      </c>
      <c r="V23" s="6">
        <v>6</v>
      </c>
      <c r="W23" s="6">
        <v>9</v>
      </c>
      <c r="X23" s="6">
        <v>19</v>
      </c>
      <c r="Y23" s="6">
        <v>13</v>
      </c>
      <c r="Z23" s="6">
        <v>14</v>
      </c>
      <c r="AA23" s="6">
        <v>12</v>
      </c>
      <c r="AB23" s="6">
        <v>10</v>
      </c>
      <c r="AC23" s="6">
        <v>10</v>
      </c>
      <c r="AD23" s="6">
        <v>13</v>
      </c>
      <c r="AE23" s="6">
        <v>10</v>
      </c>
      <c r="AF23" s="6">
        <v>4</v>
      </c>
      <c r="AG23" s="6">
        <v>0</v>
      </c>
      <c r="AH23" s="6">
        <v>1</v>
      </c>
    </row>
    <row r="24" spans="1:34" x14ac:dyDescent="0.25">
      <c r="A24" t="s">
        <v>1</v>
      </c>
      <c r="B24" s="9">
        <f>SUM(F24:AH24)</f>
        <v>737.47000000000014</v>
      </c>
      <c r="C24" s="9">
        <f t="shared" ref="C24:C26" si="94">SUM(F24:Q24)</f>
        <v>345.22000000000008</v>
      </c>
      <c r="D24" s="9">
        <f t="shared" ref="D24:D26" si="95">SUM(R24:AC24)</f>
        <v>328.35</v>
      </c>
      <c r="E24" s="9">
        <f t="shared" ref="E24:E26" si="96">SUM(AD24:AH24)</f>
        <v>63.9</v>
      </c>
      <c r="F24" s="6">
        <v>40.92</v>
      </c>
      <c r="G24" s="6">
        <v>44.31</v>
      </c>
      <c r="H24" s="6">
        <v>37.69</v>
      </c>
      <c r="I24" s="6">
        <v>12.07</v>
      </c>
      <c r="J24" s="6">
        <v>3.77</v>
      </c>
      <c r="K24" s="6">
        <v>3.77</v>
      </c>
      <c r="L24" s="6">
        <v>31.75</v>
      </c>
      <c r="M24" s="6">
        <v>48.96</v>
      </c>
      <c r="N24" s="6">
        <v>89.43</v>
      </c>
      <c r="O24" s="6">
        <v>-32.020000000000003</v>
      </c>
      <c r="P24" s="6">
        <v>17.399999999999999</v>
      </c>
      <c r="Q24" s="6">
        <v>47.17</v>
      </c>
      <c r="R24" s="6">
        <v>7.96</v>
      </c>
      <c r="S24" s="6">
        <v>15.26</v>
      </c>
      <c r="T24" s="6">
        <v>0</v>
      </c>
      <c r="U24" s="6">
        <v>-9.41</v>
      </c>
      <c r="V24" s="6">
        <v>20.36</v>
      </c>
      <c r="W24" s="6">
        <v>8.42</v>
      </c>
      <c r="X24" s="6">
        <v>82.26</v>
      </c>
      <c r="Y24" s="6">
        <v>19.32</v>
      </c>
      <c r="Z24" s="6">
        <v>36.4</v>
      </c>
      <c r="AA24" s="6">
        <v>43.36</v>
      </c>
      <c r="AB24" s="6">
        <v>47.69</v>
      </c>
      <c r="AC24" s="6">
        <v>56.73</v>
      </c>
      <c r="AD24" s="6">
        <v>93.65</v>
      </c>
      <c r="AE24" s="6">
        <v>-72.680000000000007</v>
      </c>
      <c r="AF24" s="6">
        <v>32.869999999999997</v>
      </c>
      <c r="AG24" s="6">
        <v>0</v>
      </c>
      <c r="AH24" s="6">
        <v>10.06</v>
      </c>
    </row>
    <row r="25" spans="1:34" x14ac:dyDescent="0.25">
      <c r="A25" t="s">
        <v>2</v>
      </c>
      <c r="B25" s="9">
        <f>SUM(F25:AH25)</f>
        <v>105.23</v>
      </c>
      <c r="C25" s="9">
        <f t="shared" si="94"/>
        <v>43.550000000000004</v>
      </c>
      <c r="D25" s="9">
        <f t="shared" si="95"/>
        <v>43.51</v>
      </c>
      <c r="E25" s="9">
        <f t="shared" si="96"/>
        <v>18.169999999999998</v>
      </c>
      <c r="F25" s="1">
        <v>5.27</v>
      </c>
      <c r="G25" s="1">
        <v>3.56</v>
      </c>
      <c r="H25" s="1">
        <v>5.29</v>
      </c>
      <c r="I25" s="1">
        <v>1.73</v>
      </c>
      <c r="J25" s="1">
        <v>1.51</v>
      </c>
      <c r="K25" s="1">
        <v>1.51</v>
      </c>
      <c r="L25" s="1">
        <v>3.7</v>
      </c>
      <c r="M25" s="1">
        <v>1.89</v>
      </c>
      <c r="N25" s="1">
        <v>3.31</v>
      </c>
      <c r="O25" s="1">
        <v>8.1300000000000008</v>
      </c>
      <c r="P25" s="1">
        <v>3.35</v>
      </c>
      <c r="Q25" s="1">
        <v>4.3</v>
      </c>
      <c r="R25" s="1">
        <v>3.34</v>
      </c>
      <c r="S25" s="1">
        <v>1.33</v>
      </c>
      <c r="T25" s="1">
        <v>0</v>
      </c>
      <c r="U25" s="1">
        <v>2.95</v>
      </c>
      <c r="V25" s="1">
        <v>5.92</v>
      </c>
      <c r="W25" s="1">
        <v>4.0999999999999996</v>
      </c>
      <c r="X25" s="1">
        <v>6.4</v>
      </c>
      <c r="Y25" s="1">
        <v>3.86</v>
      </c>
      <c r="Z25" s="1">
        <v>5.94</v>
      </c>
      <c r="AA25" s="1">
        <v>3.31</v>
      </c>
      <c r="AB25" s="1">
        <v>3.37</v>
      </c>
      <c r="AC25" s="1">
        <v>2.99</v>
      </c>
      <c r="AD25" s="1">
        <v>2.37</v>
      </c>
      <c r="AE25" s="1">
        <v>13.28</v>
      </c>
      <c r="AF25" s="1">
        <v>1.32</v>
      </c>
      <c r="AG25" s="1">
        <v>0</v>
      </c>
      <c r="AH25" s="1">
        <v>1.2</v>
      </c>
    </row>
    <row r="26" spans="1:34" s="7" customFormat="1" x14ac:dyDescent="0.25">
      <c r="A26" s="7" t="s">
        <v>8</v>
      </c>
      <c r="B26" s="10">
        <f>SUM(F26:AH26)</f>
        <v>266.73281230962988</v>
      </c>
      <c r="C26" s="10">
        <f t="shared" si="94"/>
        <v>113.03562267877393</v>
      </c>
      <c r="D26" s="10">
        <f t="shared" si="95"/>
        <v>86.370464779783063</v>
      </c>
      <c r="E26" s="10">
        <f t="shared" si="96"/>
        <v>67.326724851072882</v>
      </c>
      <c r="F26" s="8">
        <f t="shared" ref="F26" si="97">F24/F25</f>
        <v>7.764705882352942</v>
      </c>
      <c r="G26" s="8">
        <f t="shared" ref="G26" si="98">G24/G25</f>
        <v>12.446629213483147</v>
      </c>
      <c r="H26" s="8">
        <f t="shared" ref="H26" si="99">H24/H25</f>
        <v>7.1247637051039696</v>
      </c>
      <c r="I26" s="8">
        <f t="shared" ref="I26" si="100">I24/I25</f>
        <v>6.9768786127167637</v>
      </c>
      <c r="J26" s="8">
        <f t="shared" ref="J26" si="101">J24/J25</f>
        <v>2.4966887417218544</v>
      </c>
      <c r="K26" s="8">
        <f t="shared" ref="K26" si="102">K24/K25</f>
        <v>2.4966887417218544</v>
      </c>
      <c r="L26" s="8">
        <f t="shared" ref="L26" si="103">L24/L25</f>
        <v>8.5810810810810807</v>
      </c>
      <c r="M26" s="8">
        <f t="shared" ref="M26" si="104">M24/M25</f>
        <v>25.904761904761905</v>
      </c>
      <c r="N26" s="8">
        <f t="shared" ref="N26" si="105">N24/N25</f>
        <v>27.018126888217523</v>
      </c>
      <c r="O26" s="8">
        <f t="shared" ref="O26" si="106">O24/O25</f>
        <v>-3.9384993849938499</v>
      </c>
      <c r="P26" s="8">
        <f t="shared" ref="P26" si="107">P24/P25</f>
        <v>5.1940298507462677</v>
      </c>
      <c r="Q26" s="8">
        <f t="shared" ref="Q26" si="108">Q24/Q25</f>
        <v>10.969767441860466</v>
      </c>
      <c r="R26" s="8">
        <f t="shared" ref="R26" si="109">R24/R25</f>
        <v>2.3832335329341316</v>
      </c>
      <c r="S26" s="8">
        <f t="shared" ref="S26" si="110">S24/S25</f>
        <v>11.473684210526315</v>
      </c>
      <c r="T26" s="8">
        <v>0</v>
      </c>
      <c r="U26" s="8">
        <f t="shared" ref="U26" si="111">U24/U25</f>
        <v>-3.1898305084745759</v>
      </c>
      <c r="V26" s="8">
        <f t="shared" ref="V26" si="112">V24/V25</f>
        <v>3.439189189189189</v>
      </c>
      <c r="W26" s="8">
        <f t="shared" ref="W26" si="113">W24/W25</f>
        <v>2.0536585365853659</v>
      </c>
      <c r="X26" s="8">
        <f t="shared" ref="X26" si="114">X24/X25</f>
        <v>12.853125</v>
      </c>
      <c r="Y26" s="8">
        <f t="shared" ref="Y26" si="115">Y24/Y25</f>
        <v>5.0051813471502591</v>
      </c>
      <c r="Z26" s="8">
        <f t="shared" ref="Z26" si="116">Z24/Z25</f>
        <v>6.1279461279461271</v>
      </c>
      <c r="AA26" s="8">
        <f t="shared" ref="AA26" si="117">AA24/AA25</f>
        <v>13.099697885196374</v>
      </c>
      <c r="AB26" s="8">
        <f t="shared" ref="AB26" si="118">AB24/AB25</f>
        <v>14.1513353115727</v>
      </c>
      <c r="AC26" s="8">
        <f t="shared" ref="AC26" si="119">AC24/AC25</f>
        <v>18.973244147157189</v>
      </c>
      <c r="AD26" s="8">
        <f t="shared" ref="AD26" si="120">AD24/AD25</f>
        <v>39.514767932489455</v>
      </c>
      <c r="AE26" s="8">
        <f t="shared" ref="AE26" si="121">AE24/AE25</f>
        <v>-5.4728915662650612</v>
      </c>
      <c r="AF26" s="8">
        <f t="shared" ref="AF26" si="122">AF24/AF25</f>
        <v>24.901515151515149</v>
      </c>
      <c r="AG26" s="8">
        <v>0</v>
      </c>
      <c r="AH26" s="8">
        <f>AH24/AH25</f>
        <v>8.3833333333333346</v>
      </c>
    </row>
    <row r="27" spans="1:34" x14ac:dyDescent="0.25">
      <c r="A27" s="5" t="s">
        <v>13</v>
      </c>
      <c r="B27" s="3" t="s">
        <v>5</v>
      </c>
      <c r="C27" s="3" t="s">
        <v>6</v>
      </c>
      <c r="D27" s="3" t="s">
        <v>7</v>
      </c>
      <c r="E27" s="3">
        <v>2016</v>
      </c>
      <c r="F27" s="4">
        <v>40909</v>
      </c>
      <c r="G27" s="4">
        <v>40969</v>
      </c>
      <c r="H27" s="4">
        <v>41030</v>
      </c>
      <c r="I27" s="4">
        <v>41091</v>
      </c>
      <c r="J27" s="4">
        <v>41153</v>
      </c>
      <c r="K27" s="4">
        <v>41214</v>
      </c>
      <c r="L27" s="4">
        <v>41275</v>
      </c>
      <c r="M27" s="4">
        <v>41334</v>
      </c>
      <c r="N27" s="4">
        <v>41395</v>
      </c>
      <c r="O27" s="4">
        <v>41456</v>
      </c>
      <c r="P27" s="4">
        <v>41518</v>
      </c>
      <c r="Q27" s="4">
        <v>41579</v>
      </c>
      <c r="R27" s="4">
        <v>41640</v>
      </c>
      <c r="S27" s="4">
        <v>41699</v>
      </c>
      <c r="T27" s="4">
        <v>41760</v>
      </c>
      <c r="U27" s="4">
        <v>41821</v>
      </c>
      <c r="V27" s="4">
        <v>41883</v>
      </c>
      <c r="W27" s="4">
        <v>41944</v>
      </c>
      <c r="X27" s="4">
        <v>42005</v>
      </c>
      <c r="Y27" s="4">
        <v>42064</v>
      </c>
      <c r="Z27" s="4">
        <v>42125</v>
      </c>
      <c r="AA27" s="4">
        <v>42186</v>
      </c>
      <c r="AB27" s="4">
        <v>42248</v>
      </c>
      <c r="AC27" s="4">
        <v>42309</v>
      </c>
      <c r="AD27" s="4">
        <v>42370</v>
      </c>
      <c r="AE27" s="4">
        <v>42430</v>
      </c>
      <c r="AF27" s="4">
        <v>42491</v>
      </c>
      <c r="AG27" s="4">
        <v>42552</v>
      </c>
      <c r="AH27" s="4">
        <v>42614</v>
      </c>
    </row>
    <row r="28" spans="1:34" x14ac:dyDescent="0.25">
      <c r="A28" t="s">
        <v>0</v>
      </c>
      <c r="B28" s="9">
        <f>SUM(F28:AH28)</f>
        <v>289</v>
      </c>
      <c r="C28" s="9">
        <f>SUM(F28:Q28)</f>
        <v>64</v>
      </c>
      <c r="D28" s="9">
        <f>SUM(R28:AC28)</f>
        <v>130</v>
      </c>
      <c r="E28" s="9">
        <f>SUM(AD28:AH28)</f>
        <v>95</v>
      </c>
      <c r="F28" s="6">
        <v>13</v>
      </c>
      <c r="G28" s="6">
        <v>5</v>
      </c>
      <c r="H28" s="6">
        <v>10</v>
      </c>
      <c r="I28" s="6">
        <v>3</v>
      </c>
      <c r="J28" s="6">
        <v>4</v>
      </c>
      <c r="K28" s="6">
        <v>3</v>
      </c>
      <c r="L28" s="6">
        <v>2</v>
      </c>
      <c r="M28" s="6">
        <v>2</v>
      </c>
      <c r="N28" s="6">
        <v>6</v>
      </c>
      <c r="O28" s="6">
        <v>5</v>
      </c>
      <c r="P28" s="6">
        <v>3</v>
      </c>
      <c r="Q28" s="6">
        <v>8</v>
      </c>
      <c r="R28" s="6">
        <v>18</v>
      </c>
      <c r="S28" s="6">
        <v>4</v>
      </c>
      <c r="T28" s="6">
        <v>0</v>
      </c>
      <c r="U28" s="6">
        <v>1</v>
      </c>
      <c r="V28" s="6">
        <v>8</v>
      </c>
      <c r="W28" s="6">
        <v>12</v>
      </c>
      <c r="X28" s="6">
        <v>19</v>
      </c>
      <c r="Y28" s="6">
        <v>16</v>
      </c>
      <c r="Z28" s="6">
        <v>10</v>
      </c>
      <c r="AA28" s="6">
        <v>14</v>
      </c>
      <c r="AB28" s="6">
        <v>9</v>
      </c>
      <c r="AC28" s="6">
        <v>19</v>
      </c>
      <c r="AD28" s="6">
        <v>27</v>
      </c>
      <c r="AE28" s="6">
        <v>16</v>
      </c>
      <c r="AF28" s="6">
        <v>24</v>
      </c>
      <c r="AG28" s="6">
        <v>18</v>
      </c>
      <c r="AH28" s="6">
        <v>10</v>
      </c>
    </row>
    <row r="29" spans="1:34" x14ac:dyDescent="0.25">
      <c r="A29" t="s">
        <v>1</v>
      </c>
      <c r="B29" s="9">
        <f>SUM(F29:AH29)</f>
        <v>257.23</v>
      </c>
      <c r="C29" s="9">
        <f t="shared" ref="C29:C31" si="123">SUM(F29:Q29)</f>
        <v>-88.170000000000016</v>
      </c>
      <c r="D29" s="9">
        <f t="shared" ref="D29:D31" si="124">SUM(R29:AC29)</f>
        <v>138.63999999999999</v>
      </c>
      <c r="E29" s="9">
        <f t="shared" ref="E29:E31" si="125">SUM(AD29:AH29)</f>
        <v>206.76</v>
      </c>
      <c r="F29" s="6">
        <v>-34.76</v>
      </c>
      <c r="G29" s="6">
        <v>18.27</v>
      </c>
      <c r="H29" s="6">
        <v>-58.52</v>
      </c>
      <c r="I29" s="6">
        <v>12.41</v>
      </c>
      <c r="J29" s="6">
        <v>7.11</v>
      </c>
      <c r="K29" s="6">
        <v>-1.2</v>
      </c>
      <c r="L29" s="6">
        <v>6.43</v>
      </c>
      <c r="M29" s="6">
        <v>-18.850000000000001</v>
      </c>
      <c r="N29" s="6">
        <v>24.82</v>
      </c>
      <c r="O29" s="6">
        <v>-18.95</v>
      </c>
      <c r="P29" s="6">
        <v>-29.51</v>
      </c>
      <c r="Q29" s="6">
        <v>4.58</v>
      </c>
      <c r="R29" s="6">
        <v>-5.44</v>
      </c>
      <c r="S29" s="6">
        <v>12.73</v>
      </c>
      <c r="T29" s="6">
        <v>0</v>
      </c>
      <c r="U29" s="6">
        <v>4.71</v>
      </c>
      <c r="V29" s="6">
        <v>-2.6</v>
      </c>
      <c r="W29" s="6">
        <v>23.07</v>
      </c>
      <c r="X29" s="6">
        <v>35.159999999999997</v>
      </c>
      <c r="Y29" s="6">
        <v>18.559999999999999</v>
      </c>
      <c r="Z29" s="6">
        <v>11.58</v>
      </c>
      <c r="AA29" s="6">
        <v>-41.71</v>
      </c>
      <c r="AB29" s="6">
        <v>25.6</v>
      </c>
      <c r="AC29" s="6">
        <v>56.98</v>
      </c>
      <c r="AD29" s="6">
        <v>2.0299999999999998</v>
      </c>
      <c r="AE29" s="6">
        <v>71.319999999999993</v>
      </c>
      <c r="AF29" s="6">
        <v>94.37</v>
      </c>
      <c r="AG29" s="6">
        <v>49.04</v>
      </c>
      <c r="AH29" s="6">
        <v>-10</v>
      </c>
    </row>
    <row r="30" spans="1:34" x14ac:dyDescent="0.25">
      <c r="A30" t="s">
        <v>2</v>
      </c>
      <c r="B30" s="9">
        <f>SUM(F30:AH30)</f>
        <v>103.95000000000002</v>
      </c>
      <c r="C30" s="9">
        <f t="shared" si="123"/>
        <v>33.21</v>
      </c>
      <c r="D30" s="9">
        <f t="shared" si="124"/>
        <v>43.97</v>
      </c>
      <c r="E30" s="9">
        <f t="shared" si="125"/>
        <v>26.769999999999996</v>
      </c>
      <c r="F30" s="1">
        <v>5.77</v>
      </c>
      <c r="G30" s="1">
        <v>1.64</v>
      </c>
      <c r="H30" s="1">
        <v>6.69</v>
      </c>
      <c r="I30" s="1">
        <v>0.74</v>
      </c>
      <c r="J30" s="1">
        <v>1.17</v>
      </c>
      <c r="K30" s="1">
        <v>1.53</v>
      </c>
      <c r="L30" s="1">
        <v>0.83</v>
      </c>
      <c r="M30" s="1">
        <v>2.61</v>
      </c>
      <c r="N30" s="1">
        <v>1.6</v>
      </c>
      <c r="O30" s="1">
        <v>5.13</v>
      </c>
      <c r="P30" s="1">
        <v>3.28</v>
      </c>
      <c r="Q30" s="1">
        <v>2.2200000000000002</v>
      </c>
      <c r="R30" s="1">
        <v>7.4</v>
      </c>
      <c r="S30" s="1">
        <v>0.71</v>
      </c>
      <c r="T30" s="1">
        <v>0</v>
      </c>
      <c r="U30" s="1">
        <v>0.89</v>
      </c>
      <c r="V30" s="1">
        <v>3.98</v>
      </c>
      <c r="W30" s="1">
        <v>3.28</v>
      </c>
      <c r="X30" s="1">
        <v>4.8600000000000003</v>
      </c>
      <c r="Y30" s="1">
        <v>5.7</v>
      </c>
      <c r="Z30" s="1">
        <v>3.17</v>
      </c>
      <c r="AA30" s="1">
        <v>7.34</v>
      </c>
      <c r="AB30" s="1">
        <v>2.85</v>
      </c>
      <c r="AC30" s="1">
        <v>3.79</v>
      </c>
      <c r="AD30" s="1">
        <v>7.52</v>
      </c>
      <c r="AE30" s="1">
        <v>6.54</v>
      </c>
      <c r="AF30" s="1">
        <v>5.56</v>
      </c>
      <c r="AG30" s="1">
        <v>4.04</v>
      </c>
      <c r="AH30" s="1">
        <v>3.11</v>
      </c>
    </row>
    <row r="31" spans="1:34" s="7" customFormat="1" x14ac:dyDescent="0.25">
      <c r="A31" s="7" t="s">
        <v>8</v>
      </c>
      <c r="B31" s="10">
        <f>SUM(F31:AH31)</f>
        <v>122.2569914774228</v>
      </c>
      <c r="C31" s="10">
        <f t="shared" si="123"/>
        <v>23.840896395269937</v>
      </c>
      <c r="D31" s="10">
        <f t="shared" si="124"/>
        <v>61.344748136365169</v>
      </c>
      <c r="E31" s="10">
        <f t="shared" si="125"/>
        <v>37.071346945787717</v>
      </c>
      <c r="F31" s="8">
        <f t="shared" ref="F31" si="126">F29/F30</f>
        <v>-6.0242634315424608</v>
      </c>
      <c r="G31" s="8">
        <f t="shared" ref="G31" si="127">G29/G30</f>
        <v>11.140243902439025</v>
      </c>
      <c r="H31" s="8">
        <f t="shared" ref="H31" si="128">H29/H30</f>
        <v>-8.7473841554559044</v>
      </c>
      <c r="I31" s="8">
        <f t="shared" ref="I31" si="129">I29/I30</f>
        <v>16.77027027027027</v>
      </c>
      <c r="J31" s="8">
        <f t="shared" ref="J31" si="130">J29/J30</f>
        <v>6.0769230769230775</v>
      </c>
      <c r="K31" s="8">
        <f t="shared" ref="K31" si="131">K29/K30</f>
        <v>-0.78431372549019607</v>
      </c>
      <c r="L31" s="8">
        <f t="shared" ref="L31" si="132">L29/L30</f>
        <v>7.7469879518072293</v>
      </c>
      <c r="M31" s="8">
        <f t="shared" ref="M31" si="133">M29/M30</f>
        <v>-7.2222222222222232</v>
      </c>
      <c r="N31" s="8">
        <f t="shared" ref="N31" si="134">N29/N30</f>
        <v>15.512499999999999</v>
      </c>
      <c r="O31" s="8">
        <f t="shared" ref="O31" si="135">O29/O30</f>
        <v>-3.6939571150097463</v>
      </c>
      <c r="P31" s="8">
        <f t="shared" ref="P31" si="136">P29/P30</f>
        <v>-8.9969512195121961</v>
      </c>
      <c r="Q31" s="8">
        <f t="shared" ref="Q31" si="137">Q29/Q30</f>
        <v>2.0630630630630629</v>
      </c>
      <c r="R31" s="8">
        <f t="shared" ref="R31" si="138">R29/R30</f>
        <v>-0.73513513513513518</v>
      </c>
      <c r="S31" s="8">
        <f t="shared" ref="S31" si="139">S29/S30</f>
        <v>17.929577464788736</v>
      </c>
      <c r="T31" s="8">
        <v>0</v>
      </c>
      <c r="U31" s="8">
        <f t="shared" ref="U31" si="140">U29/U30</f>
        <v>5.2921348314606744</v>
      </c>
      <c r="V31" s="8">
        <f t="shared" ref="V31" si="141">V29/V30</f>
        <v>-0.65326633165829151</v>
      </c>
      <c r="W31" s="8">
        <f t="shared" ref="W31" si="142">W29/W30</f>
        <v>7.0335365853658542</v>
      </c>
      <c r="X31" s="8">
        <f t="shared" ref="X31" si="143">X29/X30</f>
        <v>7.2345679012345672</v>
      </c>
      <c r="Y31" s="8">
        <f t="shared" ref="Y31" si="144">Y29/Y30</f>
        <v>3.2561403508771924</v>
      </c>
      <c r="Z31" s="8">
        <f t="shared" ref="Z31" si="145">Z29/Z30</f>
        <v>3.6529968454258674</v>
      </c>
      <c r="AA31" s="8">
        <f t="shared" ref="AA31" si="146">AA29/AA30</f>
        <v>-5.6825613079019073</v>
      </c>
      <c r="AB31" s="8">
        <f t="shared" ref="AB31" si="147">AB29/AB30</f>
        <v>8.9824561403508767</v>
      </c>
      <c r="AC31" s="8">
        <f t="shared" ref="AC31" si="148">AC29/AC30</f>
        <v>15.034300791556728</v>
      </c>
      <c r="AD31" s="8">
        <f t="shared" ref="AD31" si="149">AD29/AD30</f>
        <v>0.26994680851063829</v>
      </c>
      <c r="AE31" s="8">
        <f t="shared" ref="AE31" si="150">AE29/AE30</f>
        <v>10.905198776758409</v>
      </c>
      <c r="AF31" s="8">
        <f t="shared" ref="AF31" si="151">AF29/AF30</f>
        <v>16.973021582733814</v>
      </c>
      <c r="AG31" s="8">
        <f t="shared" ref="AG31" si="152">AG29/AG30</f>
        <v>12.138613861386139</v>
      </c>
      <c r="AH31" s="8">
        <f>AH29/AH30</f>
        <v>-3.2154340836012865</v>
      </c>
    </row>
    <row r="32" spans="1:34" x14ac:dyDescent="0.25">
      <c r="A32" s="5" t="s">
        <v>14</v>
      </c>
      <c r="B32" s="3" t="s">
        <v>5</v>
      </c>
      <c r="C32" s="3" t="s">
        <v>6</v>
      </c>
      <c r="D32" s="3" t="s">
        <v>7</v>
      </c>
      <c r="E32" s="3">
        <v>2016</v>
      </c>
      <c r="F32" s="4">
        <v>40909</v>
      </c>
      <c r="G32" s="4">
        <v>40969</v>
      </c>
      <c r="H32" s="4">
        <v>41030</v>
      </c>
      <c r="I32" s="4">
        <v>41091</v>
      </c>
      <c r="J32" s="4">
        <v>41153</v>
      </c>
      <c r="K32" s="4">
        <v>41214</v>
      </c>
      <c r="L32" s="4">
        <v>41275</v>
      </c>
      <c r="M32" s="4">
        <v>41334</v>
      </c>
      <c r="N32" s="4">
        <v>41395</v>
      </c>
      <c r="O32" s="4">
        <v>41456</v>
      </c>
      <c r="P32" s="4">
        <v>41518</v>
      </c>
      <c r="Q32" s="4">
        <v>41579</v>
      </c>
      <c r="R32" s="4">
        <v>41640</v>
      </c>
      <c r="S32" s="4">
        <v>41699</v>
      </c>
      <c r="T32" s="4">
        <v>41760</v>
      </c>
      <c r="U32" s="4">
        <v>41821</v>
      </c>
      <c r="V32" s="4">
        <v>41883</v>
      </c>
      <c r="W32" s="4">
        <v>41944</v>
      </c>
      <c r="X32" s="4">
        <v>42005</v>
      </c>
      <c r="Y32" s="4">
        <v>42064</v>
      </c>
      <c r="Z32" s="4">
        <v>42125</v>
      </c>
      <c r="AA32" s="4">
        <v>42186</v>
      </c>
      <c r="AB32" s="4">
        <v>42248</v>
      </c>
      <c r="AC32" s="4">
        <v>42309</v>
      </c>
      <c r="AD32" s="4">
        <v>42370</v>
      </c>
      <c r="AE32" s="4">
        <v>42430</v>
      </c>
      <c r="AF32" s="4">
        <v>42491</v>
      </c>
      <c r="AG32" s="4">
        <v>42552</v>
      </c>
      <c r="AH32" s="4">
        <v>42614</v>
      </c>
    </row>
    <row r="33" spans="1:34" x14ac:dyDescent="0.25">
      <c r="A33" t="s">
        <v>0</v>
      </c>
      <c r="B33" s="9">
        <f>SUM(F33:AH33)</f>
        <v>165</v>
      </c>
      <c r="C33" s="9">
        <f>SUM(F33:Q33)</f>
        <v>82</v>
      </c>
      <c r="D33" s="9">
        <f>SUM(R33:AC33)</f>
        <v>61</v>
      </c>
      <c r="E33" s="9">
        <f>SUM(AD33:AH33)</f>
        <v>22</v>
      </c>
      <c r="F33" s="6">
        <v>18</v>
      </c>
      <c r="G33" s="6">
        <v>3</v>
      </c>
      <c r="H33" s="6">
        <v>15</v>
      </c>
      <c r="I33" s="6">
        <v>3</v>
      </c>
      <c r="J33" s="6">
        <v>4</v>
      </c>
      <c r="K33" s="6">
        <v>7</v>
      </c>
      <c r="L33" s="6">
        <v>6</v>
      </c>
      <c r="M33" s="6">
        <v>6</v>
      </c>
      <c r="N33" s="6">
        <v>9</v>
      </c>
      <c r="O33" s="6">
        <v>2</v>
      </c>
      <c r="P33" s="6">
        <v>6</v>
      </c>
      <c r="Q33" s="6">
        <v>3</v>
      </c>
      <c r="R33" s="6">
        <v>2</v>
      </c>
      <c r="S33" s="6">
        <v>1</v>
      </c>
      <c r="T33" s="6">
        <v>0</v>
      </c>
      <c r="U33" s="6">
        <v>1</v>
      </c>
      <c r="V33" s="6">
        <v>2</v>
      </c>
      <c r="W33" s="6">
        <v>7</v>
      </c>
      <c r="X33" s="6">
        <v>13</v>
      </c>
      <c r="Y33" s="6">
        <v>5</v>
      </c>
      <c r="Z33" s="6">
        <v>7</v>
      </c>
      <c r="AA33" s="6">
        <v>9</v>
      </c>
      <c r="AB33" s="6">
        <v>6</v>
      </c>
      <c r="AC33" s="6">
        <v>8</v>
      </c>
      <c r="AD33" s="6">
        <v>8</v>
      </c>
      <c r="AE33" s="6">
        <v>6</v>
      </c>
      <c r="AF33" s="6">
        <v>8</v>
      </c>
      <c r="AG33" s="6">
        <v>0</v>
      </c>
      <c r="AH33" s="6">
        <v>0</v>
      </c>
    </row>
    <row r="34" spans="1:34" x14ac:dyDescent="0.25">
      <c r="A34" t="s">
        <v>1</v>
      </c>
      <c r="B34" s="9">
        <f>SUM(F34:AH34)</f>
        <v>1377.2800000000002</v>
      </c>
      <c r="C34" s="9">
        <f t="shared" ref="C34:C36" si="153">SUM(F34:Q34)</f>
        <v>516.72</v>
      </c>
      <c r="D34" s="9">
        <f t="shared" ref="D34:D36" si="154">SUM(R34:AC34)</f>
        <v>479.10999999999996</v>
      </c>
      <c r="E34" s="9">
        <f t="shared" ref="E34:E36" si="155">SUM(AD34:AH34)</f>
        <v>381.45000000000005</v>
      </c>
      <c r="F34" s="6">
        <v>63.18</v>
      </c>
      <c r="G34" s="6">
        <v>-9.7899999999999991</v>
      </c>
      <c r="H34" s="6">
        <v>89.66</v>
      </c>
      <c r="I34" s="6">
        <v>31.22</v>
      </c>
      <c r="J34" s="6">
        <v>41.57</v>
      </c>
      <c r="K34" s="6">
        <v>61.1</v>
      </c>
      <c r="L34" s="6">
        <v>21.53</v>
      </c>
      <c r="M34" s="6">
        <v>48.42</v>
      </c>
      <c r="N34" s="6">
        <v>101.95</v>
      </c>
      <c r="O34" s="6">
        <v>5.61</v>
      </c>
      <c r="P34" s="6">
        <v>26.63</v>
      </c>
      <c r="Q34" s="6">
        <v>35.64</v>
      </c>
      <c r="R34" s="6">
        <v>12.37</v>
      </c>
      <c r="S34" s="6">
        <v>-16.559999999999999</v>
      </c>
      <c r="T34" s="6">
        <v>0</v>
      </c>
      <c r="U34" s="6">
        <v>10.52</v>
      </c>
      <c r="V34" s="6">
        <v>-18.63</v>
      </c>
      <c r="W34" s="6">
        <v>41.42</v>
      </c>
      <c r="X34" s="6">
        <v>189.84</v>
      </c>
      <c r="Y34" s="6">
        <v>62.71</v>
      </c>
      <c r="Z34" s="6">
        <v>29.45</v>
      </c>
      <c r="AA34" s="6">
        <v>72.95</v>
      </c>
      <c r="AB34" s="6">
        <v>21.21</v>
      </c>
      <c r="AC34" s="6">
        <v>73.83</v>
      </c>
      <c r="AD34" s="6">
        <v>69.97</v>
      </c>
      <c r="AE34" s="6">
        <v>54.43</v>
      </c>
      <c r="AF34" s="6">
        <v>257.05</v>
      </c>
      <c r="AG34" s="6">
        <v>0</v>
      </c>
      <c r="AH34" s="6">
        <v>0</v>
      </c>
    </row>
    <row r="35" spans="1:34" x14ac:dyDescent="0.25">
      <c r="A35" t="s">
        <v>2</v>
      </c>
      <c r="B35" s="9">
        <f>SUM(F35:AH35)</f>
        <v>104.54000000000002</v>
      </c>
      <c r="C35" s="9">
        <f t="shared" si="153"/>
        <v>46.21</v>
      </c>
      <c r="D35" s="9">
        <f t="shared" si="154"/>
        <v>44.96</v>
      </c>
      <c r="E35" s="9">
        <f t="shared" si="155"/>
        <v>13.370000000000001</v>
      </c>
      <c r="F35" s="1">
        <v>8.36</v>
      </c>
      <c r="G35" s="1">
        <v>4.0199999999999996</v>
      </c>
      <c r="H35" s="1">
        <v>4.1399999999999997</v>
      </c>
      <c r="I35" s="1">
        <v>4.0199999999999996</v>
      </c>
      <c r="J35" s="1">
        <v>3.28</v>
      </c>
      <c r="K35" s="1">
        <v>1.8</v>
      </c>
      <c r="L35" s="1">
        <v>4.74</v>
      </c>
      <c r="M35" s="1">
        <v>4.18</v>
      </c>
      <c r="N35" s="1">
        <v>3.1</v>
      </c>
      <c r="O35" s="1">
        <v>1.86</v>
      </c>
      <c r="P35" s="1">
        <v>4.72</v>
      </c>
      <c r="Q35" s="1">
        <v>1.99</v>
      </c>
      <c r="R35" s="1">
        <v>1.95</v>
      </c>
      <c r="S35" s="1">
        <v>4.6500000000000004</v>
      </c>
      <c r="T35" s="1">
        <v>0</v>
      </c>
      <c r="U35" s="1">
        <v>0.75</v>
      </c>
      <c r="V35" s="1">
        <v>4.97</v>
      </c>
      <c r="W35" s="1">
        <v>5.65</v>
      </c>
      <c r="X35" s="1">
        <v>4.79</v>
      </c>
      <c r="Y35" s="1">
        <v>1.68</v>
      </c>
      <c r="Z35" s="1">
        <v>6.21</v>
      </c>
      <c r="AA35" s="1">
        <v>3.92</v>
      </c>
      <c r="AB35" s="1">
        <v>6.64</v>
      </c>
      <c r="AC35" s="1">
        <v>3.75</v>
      </c>
      <c r="AD35" s="1">
        <v>7.15</v>
      </c>
      <c r="AE35" s="1">
        <v>2.4</v>
      </c>
      <c r="AF35" s="1">
        <v>3.82</v>
      </c>
      <c r="AG35" s="1">
        <v>0</v>
      </c>
      <c r="AH35" s="1">
        <v>0</v>
      </c>
    </row>
    <row r="36" spans="1:34" s="7" customFormat="1" x14ac:dyDescent="0.25">
      <c r="A36" s="7" t="s">
        <v>8</v>
      </c>
      <c r="B36" s="10">
        <f>SUM(F36:AH36)</f>
        <v>400.08561664717638</v>
      </c>
      <c r="C36" s="10">
        <f t="shared" si="153"/>
        <v>156.74414065018479</v>
      </c>
      <c r="D36" s="10">
        <f t="shared" si="154"/>
        <v>143.58571942808058</v>
      </c>
      <c r="E36" s="10">
        <f t="shared" si="155"/>
        <v>99.755756568911011</v>
      </c>
      <c r="F36" s="8">
        <f t="shared" ref="F36" si="156">F34/F35</f>
        <v>7.5574162679425845</v>
      </c>
      <c r="G36" s="8">
        <f t="shared" ref="G36" si="157">G34/G35</f>
        <v>-2.4353233830845773</v>
      </c>
      <c r="H36" s="8">
        <f t="shared" ref="H36" si="158">H34/H35</f>
        <v>21.657004830917874</v>
      </c>
      <c r="I36" s="8">
        <f t="shared" ref="I36" si="159">I34/I35</f>
        <v>7.766169154228856</v>
      </c>
      <c r="J36" s="8">
        <f t="shared" ref="J36" si="160">J34/J35</f>
        <v>12.673780487804878</v>
      </c>
      <c r="K36" s="8">
        <f t="shared" ref="K36" si="161">K34/K35</f>
        <v>33.944444444444443</v>
      </c>
      <c r="L36" s="8">
        <f t="shared" ref="L36" si="162">L34/L35</f>
        <v>4.5421940928270041</v>
      </c>
      <c r="M36" s="8">
        <f t="shared" ref="M36" si="163">M34/M35</f>
        <v>11.583732057416269</v>
      </c>
      <c r="N36" s="8">
        <f t="shared" ref="N36" si="164">N34/N35</f>
        <v>32.887096774193552</v>
      </c>
      <c r="O36" s="8">
        <f t="shared" ref="O36" si="165">O34/O35</f>
        <v>3.0161290322580645</v>
      </c>
      <c r="P36" s="8">
        <f t="shared" ref="P36" si="166">P34/P35</f>
        <v>5.6419491525423728</v>
      </c>
      <c r="Q36" s="8">
        <f t="shared" ref="Q36" si="167">Q34/Q35</f>
        <v>17.909547738693469</v>
      </c>
      <c r="R36" s="8">
        <f t="shared" ref="R36" si="168">R34/R35</f>
        <v>6.3435897435897433</v>
      </c>
      <c r="S36" s="8">
        <f t="shared" ref="S36" si="169">S34/S35</f>
        <v>-3.5612903225806445</v>
      </c>
      <c r="T36" s="8">
        <v>0</v>
      </c>
      <c r="U36" s="8">
        <f t="shared" ref="U36" si="170">U34/U35</f>
        <v>14.026666666666666</v>
      </c>
      <c r="V36" s="8">
        <f t="shared" ref="V36" si="171">V34/V35</f>
        <v>-3.7484909456740443</v>
      </c>
      <c r="W36" s="8">
        <f t="shared" ref="W36" si="172">W34/W35</f>
        <v>7.3309734513274334</v>
      </c>
      <c r="X36" s="8">
        <f t="shared" ref="X36" si="173">X34/X35</f>
        <v>39.632567849686851</v>
      </c>
      <c r="Y36" s="8">
        <f t="shared" ref="Y36" si="174">Y34/Y35</f>
        <v>37.327380952380956</v>
      </c>
      <c r="Z36" s="8">
        <f t="shared" ref="Z36" si="175">Z34/Z35</f>
        <v>4.7423510466988725</v>
      </c>
      <c r="AA36" s="8">
        <f t="shared" ref="AA36" si="176">AA34/AA35</f>
        <v>18.60969387755102</v>
      </c>
      <c r="AB36" s="8">
        <f t="shared" ref="AB36" si="177">AB34/AB35</f>
        <v>3.1942771084337354</v>
      </c>
      <c r="AC36" s="8">
        <f t="shared" ref="AC36" si="178">AC34/AC35</f>
        <v>19.687999999999999</v>
      </c>
      <c r="AD36" s="8">
        <f t="shared" ref="AD36" si="179">AD34/AD35</f>
        <v>9.7860139860139856</v>
      </c>
      <c r="AE36" s="8">
        <f t="shared" ref="AE36" si="180">AE34/AE35</f>
        <v>22.679166666666667</v>
      </c>
      <c r="AF36" s="8">
        <f t="shared" ref="AF36" si="181">AF34/AF35</f>
        <v>67.290575916230367</v>
      </c>
      <c r="AG36" s="8">
        <v>0</v>
      </c>
      <c r="AH36" s="8">
        <v>0</v>
      </c>
    </row>
    <row r="37" spans="1:34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F37" s="4">
        <v>40909</v>
      </c>
      <c r="G37" s="4">
        <v>40969</v>
      </c>
      <c r="H37" s="4">
        <v>41030</v>
      </c>
      <c r="I37" s="4">
        <v>41091</v>
      </c>
      <c r="J37" s="4">
        <v>41153</v>
      </c>
      <c r="K37" s="4">
        <v>41214</v>
      </c>
      <c r="L37" s="4">
        <v>41275</v>
      </c>
      <c r="M37" s="4">
        <v>41334</v>
      </c>
      <c r="N37" s="4">
        <v>41395</v>
      </c>
      <c r="O37" s="4">
        <v>41456</v>
      </c>
      <c r="P37" s="4">
        <v>41518</v>
      </c>
      <c r="Q37" s="4">
        <v>41579</v>
      </c>
      <c r="R37" s="4">
        <v>41640</v>
      </c>
      <c r="S37" s="4">
        <v>41699</v>
      </c>
      <c r="T37" s="4">
        <v>41760</v>
      </c>
      <c r="U37" s="4">
        <v>41821</v>
      </c>
      <c r="V37" s="4">
        <v>41883</v>
      </c>
      <c r="W37" s="4">
        <v>41944</v>
      </c>
      <c r="X37" s="4">
        <v>42005</v>
      </c>
      <c r="Y37" s="4">
        <v>42064</v>
      </c>
      <c r="Z37" s="4">
        <v>42125</v>
      </c>
      <c r="AA37" s="4">
        <v>42186</v>
      </c>
      <c r="AB37" s="4">
        <v>42248</v>
      </c>
      <c r="AC37" s="4">
        <v>42309</v>
      </c>
      <c r="AD37" s="4">
        <v>42370</v>
      </c>
      <c r="AE37" s="4">
        <v>42430</v>
      </c>
      <c r="AF37" s="4">
        <v>42491</v>
      </c>
      <c r="AG37" s="4">
        <v>42552</v>
      </c>
      <c r="AH37" s="4">
        <v>42614</v>
      </c>
    </row>
    <row r="38" spans="1:34" x14ac:dyDescent="0.25">
      <c r="A38" t="s">
        <v>0</v>
      </c>
      <c r="B38" s="9">
        <f>SUM(F38:AH38)</f>
        <v>300</v>
      </c>
      <c r="C38" s="9">
        <f>SUM(F38:Q38)</f>
        <v>162</v>
      </c>
      <c r="D38" s="9">
        <f>SUM(R38:AC38)</f>
        <v>113</v>
      </c>
      <c r="E38" s="9">
        <f>SUM(AD38:AH38)</f>
        <v>25</v>
      </c>
      <c r="F38" s="6">
        <v>7</v>
      </c>
      <c r="G38" s="6">
        <v>10</v>
      </c>
      <c r="H38" s="6">
        <v>7</v>
      </c>
      <c r="I38" s="6">
        <v>0</v>
      </c>
      <c r="J38" s="6">
        <v>2</v>
      </c>
      <c r="K38" s="6">
        <v>16</v>
      </c>
      <c r="L38" s="6">
        <v>28</v>
      </c>
      <c r="M38" s="6">
        <v>22</v>
      </c>
      <c r="N38" s="6">
        <v>23</v>
      </c>
      <c r="O38" s="6">
        <v>19</v>
      </c>
      <c r="P38" s="6">
        <v>14</v>
      </c>
      <c r="Q38" s="6">
        <v>14</v>
      </c>
      <c r="R38" s="6">
        <v>14</v>
      </c>
      <c r="S38" s="6">
        <v>9</v>
      </c>
      <c r="T38" s="6">
        <v>1</v>
      </c>
      <c r="U38" s="6">
        <v>1</v>
      </c>
      <c r="V38" s="6">
        <v>1</v>
      </c>
      <c r="W38" s="6">
        <v>23</v>
      </c>
      <c r="X38" s="6">
        <v>23</v>
      </c>
      <c r="Y38" s="6">
        <v>7</v>
      </c>
      <c r="Z38" s="6">
        <v>7</v>
      </c>
      <c r="AA38" s="6">
        <v>12</v>
      </c>
      <c r="AB38" s="6">
        <v>6</v>
      </c>
      <c r="AC38" s="6">
        <v>9</v>
      </c>
      <c r="AD38" s="6">
        <v>13</v>
      </c>
      <c r="AE38" s="6">
        <v>9</v>
      </c>
      <c r="AF38" s="6">
        <v>3</v>
      </c>
      <c r="AG38" s="6">
        <v>0</v>
      </c>
      <c r="AH38" s="6">
        <v>0</v>
      </c>
    </row>
    <row r="39" spans="1:34" x14ac:dyDescent="0.25">
      <c r="A39" t="s">
        <v>1</v>
      </c>
      <c r="B39" s="9">
        <f>SUM(F39:AH39)</f>
        <v>571.68999999999994</v>
      </c>
      <c r="C39" s="9">
        <f t="shared" ref="C39:C41" si="182">SUM(F39:Q39)</f>
        <v>382.84000000000003</v>
      </c>
      <c r="D39" s="9">
        <f t="shared" ref="D39:D41" si="183">SUM(R39:AC39)</f>
        <v>257.54000000000002</v>
      </c>
      <c r="E39" s="9">
        <f t="shared" ref="E39:E41" si="184">SUM(AD39:AH39)</f>
        <v>-68.69</v>
      </c>
      <c r="F39" s="6">
        <v>96.17</v>
      </c>
      <c r="G39" s="6">
        <v>23.08</v>
      </c>
      <c r="H39" s="6">
        <v>-11.68</v>
      </c>
      <c r="I39" s="6">
        <v>0</v>
      </c>
      <c r="J39" s="6">
        <v>-4.41</v>
      </c>
      <c r="K39" s="6">
        <v>-4.87</v>
      </c>
      <c r="L39" s="6">
        <v>176.9</v>
      </c>
      <c r="M39" s="6">
        <v>3.79</v>
      </c>
      <c r="N39" s="6">
        <v>49.31</v>
      </c>
      <c r="O39" s="6">
        <v>40.43</v>
      </c>
      <c r="P39" s="6">
        <v>-20.6</v>
      </c>
      <c r="Q39" s="6">
        <v>34.72</v>
      </c>
      <c r="R39" s="6">
        <v>-42.83</v>
      </c>
      <c r="S39" s="6">
        <v>21.21</v>
      </c>
      <c r="T39" s="6">
        <v>1.61</v>
      </c>
      <c r="U39" s="6">
        <v>-4.1399999999999997</v>
      </c>
      <c r="V39" s="6">
        <v>-4.1399999999999997</v>
      </c>
      <c r="W39" s="6">
        <v>41.01</v>
      </c>
      <c r="X39" s="6">
        <v>41.01</v>
      </c>
      <c r="Y39" s="6">
        <v>32.71</v>
      </c>
      <c r="Z39" s="6">
        <v>-4.12</v>
      </c>
      <c r="AA39" s="6">
        <v>119.37</v>
      </c>
      <c r="AB39" s="6">
        <v>24.96</v>
      </c>
      <c r="AC39" s="6">
        <v>30.89</v>
      </c>
      <c r="AD39" s="6">
        <v>-12.47</v>
      </c>
      <c r="AE39" s="6">
        <v>-42.2</v>
      </c>
      <c r="AF39" s="6">
        <v>-14.02</v>
      </c>
      <c r="AG39" s="6">
        <v>0</v>
      </c>
      <c r="AH39" s="6">
        <v>0</v>
      </c>
    </row>
    <row r="40" spans="1:34" x14ac:dyDescent="0.25">
      <c r="A40" t="s">
        <v>2</v>
      </c>
      <c r="B40" s="9">
        <f>SUM(F40:AH40)</f>
        <v>132.56</v>
      </c>
      <c r="C40" s="9">
        <f t="shared" si="182"/>
        <v>64.61999999999999</v>
      </c>
      <c r="D40" s="9">
        <f t="shared" si="183"/>
        <v>46.3</v>
      </c>
      <c r="E40" s="9">
        <f t="shared" si="184"/>
        <v>21.64</v>
      </c>
      <c r="F40" s="1">
        <v>2.36</v>
      </c>
      <c r="G40" s="1">
        <v>5.15</v>
      </c>
      <c r="H40" s="1">
        <v>6.3</v>
      </c>
      <c r="I40" s="1">
        <v>0</v>
      </c>
      <c r="J40" s="1">
        <v>1.56</v>
      </c>
      <c r="K40" s="1">
        <v>8.0399999999999991</v>
      </c>
      <c r="L40" s="1">
        <v>9.01</v>
      </c>
      <c r="M40" s="1">
        <v>8.33</v>
      </c>
      <c r="N40" s="1">
        <v>6.37</v>
      </c>
      <c r="O40" s="1">
        <v>6.97</v>
      </c>
      <c r="P40" s="1">
        <v>6.55</v>
      </c>
      <c r="Q40" s="1">
        <v>3.98</v>
      </c>
      <c r="R40" s="1">
        <v>10.06</v>
      </c>
      <c r="S40" s="1">
        <v>2.62</v>
      </c>
      <c r="T40" s="1">
        <v>0.28000000000000003</v>
      </c>
      <c r="U40" s="1">
        <v>1.31</v>
      </c>
      <c r="V40" s="1">
        <v>1.31</v>
      </c>
      <c r="W40" s="1">
        <v>6.38</v>
      </c>
      <c r="X40" s="1">
        <v>6.38</v>
      </c>
      <c r="Y40" s="1">
        <v>1.18</v>
      </c>
      <c r="Z40" s="1">
        <v>3.64</v>
      </c>
      <c r="AA40" s="1">
        <v>6.17</v>
      </c>
      <c r="AB40" s="1">
        <v>3.66</v>
      </c>
      <c r="AC40" s="1">
        <v>3.31</v>
      </c>
      <c r="AD40" s="1">
        <v>7.07</v>
      </c>
      <c r="AE40" s="1">
        <v>9.91</v>
      </c>
      <c r="AF40" s="1">
        <v>4.66</v>
      </c>
      <c r="AG40" s="1">
        <v>0</v>
      </c>
      <c r="AH40" s="1">
        <v>0</v>
      </c>
    </row>
    <row r="41" spans="1:34" s="7" customFormat="1" x14ac:dyDescent="0.25">
      <c r="A41" s="7" t="s">
        <v>8</v>
      </c>
      <c r="B41" s="10">
        <f>SUM(F41:AH41)</f>
        <v>148.33355287588361</v>
      </c>
      <c r="C41" s="10">
        <f t="shared" si="182"/>
        <v>79.1537900785045</v>
      </c>
      <c r="D41" s="10">
        <f t="shared" si="183"/>
        <v>78.210462077465849</v>
      </c>
      <c r="E41" s="10">
        <f t="shared" si="184"/>
        <v>-9.0306992800867576</v>
      </c>
      <c r="F41" s="8">
        <f t="shared" ref="F41" si="185">F39/F40</f>
        <v>40.75</v>
      </c>
      <c r="G41" s="8">
        <f t="shared" ref="G41" si="186">G39/G40</f>
        <v>4.481553398058252</v>
      </c>
      <c r="H41" s="8">
        <f t="shared" ref="H41" si="187">H39/H40</f>
        <v>-1.853968253968254</v>
      </c>
      <c r="I41" s="8">
        <v>0</v>
      </c>
      <c r="J41" s="8">
        <f t="shared" ref="J41" si="188">J39/J40</f>
        <v>-2.8269230769230771</v>
      </c>
      <c r="K41" s="8">
        <f t="shared" ref="K41" si="189">K39/K40</f>
        <v>-0.60572139303482597</v>
      </c>
      <c r="L41" s="8">
        <f t="shared" ref="L41" si="190">L39/L40</f>
        <v>19.633740288568259</v>
      </c>
      <c r="M41" s="8">
        <f t="shared" ref="M41" si="191">M39/M40</f>
        <v>0.45498199279711887</v>
      </c>
      <c r="N41" s="8">
        <f t="shared" ref="N41" si="192">N39/N40</f>
        <v>7.7409733124018842</v>
      </c>
      <c r="O41" s="8">
        <f t="shared" ref="O41" si="193">O39/O40</f>
        <v>5.8005738880918223</v>
      </c>
      <c r="P41" s="8">
        <f t="shared" ref="P41" si="194">P39/P40</f>
        <v>-3.1450381679389317</v>
      </c>
      <c r="Q41" s="8">
        <f t="shared" ref="Q41" si="195">Q39/Q40</f>
        <v>8.7236180904522609</v>
      </c>
      <c r="R41" s="8">
        <f t="shared" ref="R41" si="196">R39/R40</f>
        <v>-4.2574552683896618</v>
      </c>
      <c r="S41" s="8">
        <f t="shared" ref="S41" si="197">S39/S40</f>
        <v>8.0954198473282446</v>
      </c>
      <c r="T41" s="8">
        <f t="shared" ref="T41" si="198">T39/T40</f>
        <v>5.75</v>
      </c>
      <c r="U41" s="8">
        <f t="shared" ref="U41" si="199">U39/U40</f>
        <v>-3.1603053435114501</v>
      </c>
      <c r="V41" s="8">
        <f t="shared" ref="V41" si="200">V39/V40</f>
        <v>-3.1603053435114501</v>
      </c>
      <c r="W41" s="8">
        <f t="shared" ref="W41" si="201">W39/W40</f>
        <v>6.4278996865203757</v>
      </c>
      <c r="X41" s="8">
        <f t="shared" ref="X41" si="202">X39/X40</f>
        <v>6.4278996865203757</v>
      </c>
      <c r="Y41" s="8">
        <f t="shared" ref="Y41" si="203">Y39/Y40</f>
        <v>27.720338983050851</v>
      </c>
      <c r="Z41" s="8">
        <f t="shared" ref="Z41" si="204">Z39/Z40</f>
        <v>-1.1318681318681318</v>
      </c>
      <c r="AA41" s="8">
        <f t="shared" ref="AA41" si="205">AA39/AA40</f>
        <v>19.346839546191248</v>
      </c>
      <c r="AB41" s="8">
        <f t="shared" ref="AB41" si="206">AB39/AB40</f>
        <v>6.8196721311475406</v>
      </c>
      <c r="AC41" s="8">
        <f t="shared" ref="AC41" si="207">AC39/AC40</f>
        <v>9.332326283987916</v>
      </c>
      <c r="AD41" s="8">
        <f t="shared" ref="AD41" si="208">AD39/AD40</f>
        <v>-1.7637906647807637</v>
      </c>
      <c r="AE41" s="8">
        <f t="shared" ref="AE41" si="209">AE39/AE40</f>
        <v>-4.2583249243188703</v>
      </c>
      <c r="AF41" s="8">
        <f t="shared" ref="AF41" si="210">AF39/AF40</f>
        <v>-3.0085836909871242</v>
      </c>
      <c r="AG41" s="8">
        <v>0</v>
      </c>
      <c r="AH41" s="8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Gen_11</vt:lpstr>
      <vt:lpstr>Gen_9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 Yarmish</dc:creator>
  <cp:lastModifiedBy>Yarmish Sergey</cp:lastModifiedBy>
  <dcterms:created xsi:type="dcterms:W3CDTF">2016-10-25T20:33:14Z</dcterms:created>
  <dcterms:modified xsi:type="dcterms:W3CDTF">2016-10-26T12:20:07Z</dcterms:modified>
</cp:coreProperties>
</file>