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840" yWindow="915" windowWidth="27975" windowHeight="11940"/>
  </bookViews>
  <sheets>
    <sheet name="Лист1" sheetId="1" r:id="rId1"/>
    <sheet name="Лист2" sheetId="2" r:id="rId2"/>
    <sheet name="Лист3" sheetId="3" r:id="rId3"/>
  </sheets>
  <calcPr calcId="125725"/>
</workbook>
</file>

<file path=xl/calcChain.xml><?xml version="1.0" encoding="utf-8"?>
<calcChain xmlns="http://schemas.openxmlformats.org/spreadsheetml/2006/main">
  <c r="S60" i="1"/>
  <c r="S54"/>
  <c r="S59"/>
  <c r="S58"/>
  <c r="S57"/>
  <c r="S41"/>
  <c r="S40"/>
  <c r="S39"/>
  <c r="S38"/>
  <c r="S37"/>
  <c r="S36"/>
  <c r="S35"/>
  <c r="S34"/>
  <c r="S33"/>
  <c r="S32"/>
  <c r="S53"/>
  <c r="S52"/>
  <c r="S49"/>
  <c r="S48"/>
  <c r="S47"/>
  <c r="S46"/>
  <c r="S45"/>
  <c r="S44"/>
  <c r="S43"/>
  <c r="S51"/>
  <c r="S50"/>
  <c r="S24"/>
  <c r="S25"/>
  <c r="S26"/>
  <c r="S27"/>
  <c r="S28"/>
  <c r="S29"/>
  <c r="N31"/>
  <c r="S19"/>
  <c r="S15"/>
  <c r="S16"/>
  <c r="S17"/>
  <c r="S18"/>
  <c r="S30"/>
  <c r="S9"/>
  <c r="S8"/>
  <c r="S7"/>
  <c r="S6"/>
  <c r="S5"/>
  <c r="S4"/>
  <c r="S3"/>
  <c r="S56"/>
  <c r="N61"/>
  <c r="S23"/>
  <c r="S11"/>
  <c r="S12"/>
  <c r="S13"/>
  <c r="S14"/>
  <c r="N55"/>
  <c r="S22"/>
  <c r="S21"/>
  <c r="N20"/>
  <c r="N10"/>
  <c r="N42"/>
  <c r="S61" l="1"/>
  <c r="S10"/>
  <c r="S55"/>
  <c r="S20"/>
  <c r="S42"/>
  <c r="S31"/>
</calcChain>
</file>

<file path=xl/sharedStrings.xml><?xml version="1.0" encoding="utf-8"?>
<sst xmlns="http://schemas.openxmlformats.org/spreadsheetml/2006/main" count="141" uniqueCount="38">
  <si>
    <t>sell</t>
  </si>
  <si>
    <t>eurgbp</t>
  </si>
  <si>
    <t>buy</t>
  </si>
  <si>
    <t>gbpaud</t>
  </si>
  <si>
    <t>DukasCopy (мост)</t>
  </si>
  <si>
    <t>пипсов</t>
  </si>
  <si>
    <t>Alpari ecn</t>
  </si>
  <si>
    <t>Alpari pro.ecn</t>
  </si>
  <si>
    <t>usdchf</t>
  </si>
  <si>
    <t>eurcad</t>
  </si>
  <si>
    <t>audcad</t>
  </si>
  <si>
    <t>usdcad</t>
  </si>
  <si>
    <t>gbpchf</t>
  </si>
  <si>
    <t>euraud</t>
  </si>
  <si>
    <t>usdjpy</t>
  </si>
  <si>
    <t>gbpcad</t>
  </si>
  <si>
    <t>EURGBP DK mynightfly-3</t>
  </si>
  <si>
    <t>eurchf</t>
  </si>
  <si>
    <t>GBPAUD DK mynightfly-2 11.94</t>
  </si>
  <si>
    <t>GBPCAD mynightfly-2 11.94.7</t>
  </si>
  <si>
    <t>USDCAD mynightfly-2 11.94.7</t>
  </si>
  <si>
    <t>EURCAD mynightfly-2 11.94.7</t>
  </si>
  <si>
    <t>AUDCAD mynightfly-2 11.94.7</t>
  </si>
  <si>
    <t>GBPCHF mynightfly-2 11.94.7</t>
  </si>
  <si>
    <t>EURAUD ivanvp 11.94</t>
  </si>
  <si>
    <t>USDCHF mynightfly-2 11.94.7</t>
  </si>
  <si>
    <t>EURCHF mynightfly-2 11.94.7</t>
  </si>
  <si>
    <t>GBPAUD mynightfly-2 11.94.7</t>
  </si>
  <si>
    <t>GBPCAD mynightfly 11.94.7</t>
  </si>
  <si>
    <t>EURGBP mynightfly-3 11.94.9</t>
  </si>
  <si>
    <t>standart 12.38.8</t>
  </si>
  <si>
    <t>USDCAD mynightfly 11.94.7</t>
  </si>
  <si>
    <t>EURAUD Serzik v.11.86</t>
  </si>
  <si>
    <t>EURCHF mynightfly 11.94.7</t>
  </si>
  <si>
    <t>USDCAD 11.87 standart+0.5</t>
  </si>
  <si>
    <t>USDCHF 11.87 standart+0.5</t>
  </si>
  <si>
    <t>USDJPY11.87 standart+0.5</t>
  </si>
  <si>
    <t>EURCHF 11.87 standart+0.5</t>
  </si>
</sst>
</file>

<file path=xl/styles.xml><?xml version="1.0" encoding="utf-8"?>
<styleSheet xmlns="http://schemas.openxmlformats.org/spreadsheetml/2006/main">
  <numFmts count="3">
    <numFmt numFmtId="164" formatCode="0.00000"/>
    <numFmt numFmtId="165" formatCode="0.0"/>
    <numFmt numFmtId="166" formatCode="0.000"/>
  </numFmts>
  <fonts count="4">
    <font>
      <sz val="11"/>
      <color theme="1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  <font>
      <i/>
      <sz val="11"/>
      <color theme="1"/>
      <name val="Calibri"/>
      <family val="2"/>
      <charset val="204"/>
      <scheme val="minor"/>
    </font>
    <font>
      <sz val="11"/>
      <color rgb="FF9C6500"/>
      <name val="Calibri"/>
      <family val="2"/>
      <charset val="204"/>
      <scheme val="minor"/>
    </font>
  </fonts>
  <fills count="4">
    <fill>
      <patternFill patternType="none"/>
    </fill>
    <fill>
      <patternFill patternType="gray125"/>
    </fill>
    <fill>
      <patternFill patternType="solid">
        <fgColor rgb="FFE0E0E0"/>
        <bgColor indexed="64"/>
      </patternFill>
    </fill>
    <fill>
      <patternFill patternType="solid">
        <fgColor rgb="FFFFEB9C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3" fillId="3" borderId="0" applyNumberFormat="0" applyBorder="0" applyAlignment="0" applyProtection="0"/>
  </cellStyleXfs>
  <cellXfs count="20">
    <xf numFmtId="0" fontId="0" fillId="0" borderId="0" xfId="0"/>
    <xf numFmtId="0" fontId="0" fillId="0" borderId="0" xfId="0" applyAlignment="1">
      <alignment horizontal="right" wrapText="1"/>
    </xf>
    <xf numFmtId="22" fontId="0" fillId="0" borderId="0" xfId="0" applyNumberFormat="1" applyAlignment="1">
      <alignment horizontal="right"/>
    </xf>
    <xf numFmtId="4" fontId="0" fillId="0" borderId="0" xfId="0" applyNumberFormat="1" applyAlignment="1">
      <alignment horizontal="right" wrapText="1"/>
    </xf>
    <xf numFmtId="164" fontId="0" fillId="0" borderId="0" xfId="0" applyNumberFormat="1" applyAlignment="1">
      <alignment horizontal="right" wrapText="1"/>
    </xf>
    <xf numFmtId="0" fontId="0" fillId="2" borderId="0" xfId="0" applyFill="1" applyAlignment="1">
      <alignment horizontal="right" wrapText="1"/>
    </xf>
    <xf numFmtId="22" fontId="0" fillId="2" borderId="0" xfId="0" applyNumberFormat="1" applyFill="1" applyAlignment="1">
      <alignment horizontal="right"/>
    </xf>
    <xf numFmtId="4" fontId="0" fillId="2" borderId="0" xfId="0" applyNumberFormat="1" applyFill="1" applyAlignment="1">
      <alignment horizontal="right" wrapText="1"/>
    </xf>
    <xf numFmtId="164" fontId="0" fillId="2" borderId="0" xfId="0" applyNumberFormat="1" applyFill="1" applyAlignment="1">
      <alignment horizontal="right" wrapText="1"/>
    </xf>
    <xf numFmtId="165" fontId="0" fillId="0" borderId="0" xfId="0" applyNumberFormat="1"/>
    <xf numFmtId="0" fontId="2" fillId="0" borderId="0" xfId="0" applyFont="1"/>
    <xf numFmtId="4" fontId="1" fillId="0" borderId="0" xfId="0" applyNumberFormat="1" applyFont="1"/>
    <xf numFmtId="0" fontId="1" fillId="0" borderId="0" xfId="0" applyFont="1"/>
    <xf numFmtId="165" fontId="1" fillId="0" borderId="0" xfId="0" applyNumberFormat="1" applyFont="1"/>
    <xf numFmtId="0" fontId="2" fillId="0" borderId="0" xfId="0" applyFont="1" applyAlignment="1">
      <alignment horizontal="right" wrapText="1"/>
    </xf>
    <xf numFmtId="2" fontId="1" fillId="0" borderId="0" xfId="0" applyNumberFormat="1" applyFont="1"/>
    <xf numFmtId="0" fontId="0" fillId="0" borderId="0" xfId="0" applyAlignment="1">
      <alignment horizontal="right" wrapText="1"/>
    </xf>
    <xf numFmtId="0" fontId="0" fillId="2" borderId="0" xfId="0" applyFill="1" applyAlignment="1">
      <alignment horizontal="right" wrapText="1"/>
    </xf>
    <xf numFmtId="166" fontId="0" fillId="0" borderId="0" xfId="0" applyNumberFormat="1" applyAlignment="1">
      <alignment horizontal="right" wrapText="1"/>
    </xf>
    <xf numFmtId="165" fontId="3" fillId="3" borderId="0" xfId="1" applyNumberFormat="1"/>
  </cellXfs>
  <cellStyles count="2">
    <cellStyle name="Нейтральный" xfId="1" builtinId="28"/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2:S61"/>
  <sheetViews>
    <sheetView tabSelected="1" workbookViewId="0">
      <selection activeCell="S45" activeCellId="4" sqref="S54 S51 S49 S48 S45"/>
    </sheetView>
  </sheetViews>
  <sheetFormatPr defaultRowHeight="15"/>
  <cols>
    <col min="2" max="2" width="15.28515625" bestFit="1" customWidth="1"/>
    <col min="9" max="9" width="15.28515625" bestFit="1" customWidth="1"/>
    <col min="14" max="14" width="9.7109375" bestFit="1" customWidth="1"/>
    <col min="15" max="17" width="9.7109375" customWidth="1"/>
    <col min="19" max="19" width="9.5703125" bestFit="1" customWidth="1"/>
  </cols>
  <sheetData>
    <row r="2" spans="1:19">
      <c r="A2" s="10" t="s">
        <v>4</v>
      </c>
      <c r="S2" t="s">
        <v>5</v>
      </c>
    </row>
    <row r="3" spans="1:19">
      <c r="A3" s="5">
        <v>2920878</v>
      </c>
      <c r="B3" s="6">
        <v>42754.874236111114</v>
      </c>
      <c r="C3" s="5" t="s">
        <v>0</v>
      </c>
      <c r="D3" s="7">
        <v>0.03</v>
      </c>
      <c r="E3" s="5" t="s">
        <v>15</v>
      </c>
      <c r="F3" s="8">
        <v>1.6430400000000001</v>
      </c>
      <c r="G3" s="8">
        <v>1.65334</v>
      </c>
      <c r="H3" s="8">
        <v>1.6320399999999999</v>
      </c>
      <c r="I3" s="6">
        <v>42754.910729166666</v>
      </c>
      <c r="J3" s="8">
        <v>1.6413599999999999</v>
      </c>
      <c r="K3" s="7">
        <v>-0.32</v>
      </c>
      <c r="L3" s="7">
        <v>0</v>
      </c>
      <c r="M3" s="7">
        <v>0</v>
      </c>
      <c r="N3" s="7">
        <v>3.79</v>
      </c>
      <c r="O3" s="7"/>
      <c r="P3" s="7"/>
      <c r="Q3" s="7"/>
      <c r="S3" s="9">
        <f t="shared" ref="S3:S9" si="0">IF(C3="buy",(J3-F3)*10000,(F3-J3)*10000)</f>
        <v>16.800000000001258</v>
      </c>
    </row>
    <row r="4" spans="1:19">
      <c r="A4" s="1">
        <v>2921052</v>
      </c>
      <c r="B4" s="2">
        <v>42754.912662037037</v>
      </c>
      <c r="C4" s="1" t="s">
        <v>0</v>
      </c>
      <c r="D4" s="3">
        <v>0.02</v>
      </c>
      <c r="E4" s="1" t="s">
        <v>1</v>
      </c>
      <c r="F4" s="4">
        <v>0.86475999999999997</v>
      </c>
      <c r="G4" s="4">
        <v>0.87505999999999995</v>
      </c>
      <c r="H4" s="4">
        <v>0.84475999999999996</v>
      </c>
      <c r="I4" s="2">
        <v>42754.927407407406</v>
      </c>
      <c r="J4" s="4">
        <v>0.86414000000000002</v>
      </c>
      <c r="K4" s="3">
        <v>-0.18</v>
      </c>
      <c r="L4" s="3">
        <v>0</v>
      </c>
      <c r="M4" s="3">
        <v>0</v>
      </c>
      <c r="N4" s="3">
        <v>1.53</v>
      </c>
      <c r="O4" s="16" t="s">
        <v>16</v>
      </c>
      <c r="P4" s="16"/>
      <c r="Q4" s="16"/>
      <c r="S4" s="9">
        <f t="shared" si="0"/>
        <v>6.1999999999995392</v>
      </c>
    </row>
    <row r="5" spans="1:19">
      <c r="A5" s="1">
        <v>2920992</v>
      </c>
      <c r="B5" s="2">
        <v>42754.881921296299</v>
      </c>
      <c r="C5" s="1" t="s">
        <v>2</v>
      </c>
      <c r="D5" s="3">
        <v>0.03</v>
      </c>
      <c r="E5" s="1" t="s">
        <v>12</v>
      </c>
      <c r="F5" s="4">
        <v>1.2415799999999999</v>
      </c>
      <c r="G5" s="4">
        <v>1.2337800000000001</v>
      </c>
      <c r="H5" s="4">
        <v>1.2555799999999999</v>
      </c>
      <c r="I5" s="2">
        <v>42755.011134259257</v>
      </c>
      <c r="J5" s="4">
        <v>1.24159</v>
      </c>
      <c r="K5" s="3">
        <v>-0.32</v>
      </c>
      <c r="L5" s="3">
        <v>0</v>
      </c>
      <c r="M5" s="3">
        <v>0</v>
      </c>
      <c r="N5" s="3">
        <v>0.03</v>
      </c>
      <c r="O5" s="3"/>
      <c r="P5" s="3"/>
      <c r="Q5" s="3"/>
      <c r="S5" s="9">
        <f t="shared" si="0"/>
        <v>0.10000000000065512</v>
      </c>
    </row>
    <row r="6" spans="1:19">
      <c r="A6" s="5">
        <v>2921552</v>
      </c>
      <c r="B6" s="6">
        <v>42755.020844907405</v>
      </c>
      <c r="C6" s="5" t="s">
        <v>0</v>
      </c>
      <c r="D6" s="7">
        <v>0.04</v>
      </c>
      <c r="E6" s="5" t="s">
        <v>10</v>
      </c>
      <c r="F6" s="8">
        <v>1.00787</v>
      </c>
      <c r="G6" s="8">
        <v>1.0152699999999999</v>
      </c>
      <c r="H6" s="8">
        <v>0.99587000000000003</v>
      </c>
      <c r="I6" s="6">
        <v>42755.061805555553</v>
      </c>
      <c r="J6" s="8">
        <v>1.0068900000000001</v>
      </c>
      <c r="K6" s="7">
        <v>-0.26</v>
      </c>
      <c r="L6" s="7">
        <v>0</v>
      </c>
      <c r="M6" s="7">
        <v>0</v>
      </c>
      <c r="N6" s="7">
        <v>2.95</v>
      </c>
      <c r="O6" s="7"/>
      <c r="P6" s="7"/>
      <c r="Q6" s="7"/>
      <c r="S6" s="9">
        <f t="shared" si="0"/>
        <v>9.7999999999998089</v>
      </c>
    </row>
    <row r="7" spans="1:19">
      <c r="A7" s="1">
        <v>2921603</v>
      </c>
      <c r="B7" s="2">
        <v>42755.046203703707</v>
      </c>
      <c r="C7" s="1" t="s">
        <v>0</v>
      </c>
      <c r="D7" s="3">
        <v>0.02</v>
      </c>
      <c r="E7" s="1" t="s">
        <v>8</v>
      </c>
      <c r="F7" s="4">
        <v>1.0066999999999999</v>
      </c>
      <c r="G7" s="4">
        <v>1.0153000000000001</v>
      </c>
      <c r="H7" s="4">
        <v>0.99970000000000003</v>
      </c>
      <c r="I7" s="2">
        <v>42755.086157407408</v>
      </c>
      <c r="J7" s="4">
        <v>1.00586</v>
      </c>
      <c r="K7" s="3">
        <v>-0.18</v>
      </c>
      <c r="L7" s="3">
        <v>0</v>
      </c>
      <c r="M7" s="3">
        <v>0</v>
      </c>
      <c r="N7" s="3">
        <v>1.67</v>
      </c>
      <c r="O7" s="3"/>
      <c r="P7" s="3"/>
      <c r="Q7" s="3"/>
      <c r="S7" s="9">
        <f t="shared" si="0"/>
        <v>8.399999999999519</v>
      </c>
    </row>
    <row r="8" spans="1:19">
      <c r="A8" s="5">
        <v>2921168</v>
      </c>
      <c r="B8" s="6">
        <v>42754.959722222222</v>
      </c>
      <c r="C8" s="5" t="s">
        <v>2</v>
      </c>
      <c r="D8" s="7">
        <v>0.03</v>
      </c>
      <c r="E8" s="5" t="s">
        <v>17</v>
      </c>
      <c r="F8" s="8">
        <v>1.073</v>
      </c>
      <c r="G8" s="8">
        <v>1.0649999999999999</v>
      </c>
      <c r="H8" s="8">
        <v>1.093</v>
      </c>
      <c r="I8" s="6">
        <v>42755.088819444441</v>
      </c>
      <c r="J8" s="8">
        <v>1.07298</v>
      </c>
      <c r="K8" s="7">
        <v>-0.28000000000000003</v>
      </c>
      <c r="L8" s="7">
        <v>0</v>
      </c>
      <c r="M8" s="7">
        <v>0</v>
      </c>
      <c r="N8" s="7">
        <v>-0.06</v>
      </c>
      <c r="O8" s="3"/>
      <c r="P8" s="3"/>
      <c r="Q8" s="3"/>
      <c r="S8" s="9">
        <f t="shared" si="0"/>
        <v>-0.19999999999908979</v>
      </c>
    </row>
    <row r="9" spans="1:19">
      <c r="A9" s="1">
        <v>2921574</v>
      </c>
      <c r="B9" s="2">
        <v>42755.039270833331</v>
      </c>
      <c r="C9" s="1" t="s">
        <v>2</v>
      </c>
      <c r="D9" s="3">
        <v>0.03</v>
      </c>
      <c r="E9" s="1" t="s">
        <v>3</v>
      </c>
      <c r="F9" s="4">
        <v>1.63079</v>
      </c>
      <c r="G9" s="4">
        <v>1.6196900000000001</v>
      </c>
      <c r="H9" s="4">
        <v>1.6417900000000001</v>
      </c>
      <c r="I9" s="2">
        <v>42755.174502314818</v>
      </c>
      <c r="J9" s="4">
        <v>1.6314900000000001</v>
      </c>
      <c r="K9" s="3">
        <v>-0.32</v>
      </c>
      <c r="L9" s="3">
        <v>0</v>
      </c>
      <c r="M9" s="3">
        <v>0</v>
      </c>
      <c r="N9" s="3">
        <v>1.59</v>
      </c>
      <c r="O9" s="16" t="s">
        <v>18</v>
      </c>
      <c r="P9" s="16"/>
      <c r="Q9" s="16"/>
      <c r="S9" s="9">
        <f t="shared" si="0"/>
        <v>7.0000000000014495</v>
      </c>
    </row>
    <row r="10" spans="1:19">
      <c r="A10" s="10">
        <v>700</v>
      </c>
      <c r="B10" s="10" t="s">
        <v>6</v>
      </c>
      <c r="N10" s="15">
        <f>SUM(K3:N9)</f>
        <v>9.64</v>
      </c>
      <c r="O10" s="15"/>
      <c r="P10" s="15"/>
      <c r="Q10" s="15"/>
      <c r="R10" s="12"/>
      <c r="S10" s="13">
        <f>SUM(S3:S9)</f>
        <v>48.100000000003135</v>
      </c>
    </row>
    <row r="11" spans="1:19">
      <c r="A11" s="5">
        <v>1430666804</v>
      </c>
      <c r="B11" s="6">
        <v>42754.915925925925</v>
      </c>
      <c r="C11" s="5" t="s">
        <v>0</v>
      </c>
      <c r="D11" s="7">
        <v>0.34</v>
      </c>
      <c r="E11" s="5" t="s">
        <v>15</v>
      </c>
      <c r="F11" s="8">
        <v>1.6429800000000001</v>
      </c>
      <c r="G11" s="8">
        <v>1.6532800000000001</v>
      </c>
      <c r="H11" s="8">
        <v>1.63198</v>
      </c>
      <c r="I11" s="6">
        <v>42754.952384259261</v>
      </c>
      <c r="J11" s="8">
        <v>1.6413</v>
      </c>
      <c r="K11" s="7">
        <v>0</v>
      </c>
      <c r="L11" s="7">
        <v>0</v>
      </c>
      <c r="M11" s="7">
        <v>0</v>
      </c>
      <c r="N11" s="7">
        <v>2597.23</v>
      </c>
      <c r="O11" s="17" t="s">
        <v>19</v>
      </c>
      <c r="P11" s="17"/>
      <c r="Q11" s="17"/>
      <c r="S11" s="9">
        <f t="shared" ref="S11:S54" si="1">IF(C11="buy",(J11-F11)*10000,(F11-J11)*10000)</f>
        <v>16.800000000001258</v>
      </c>
    </row>
    <row r="12" spans="1:19">
      <c r="A12" s="1">
        <v>1430668403</v>
      </c>
      <c r="B12" s="2">
        <v>42754.952384259261</v>
      </c>
      <c r="C12" s="1" t="s">
        <v>2</v>
      </c>
      <c r="D12" s="3">
        <v>0.34</v>
      </c>
      <c r="E12" s="1" t="s">
        <v>11</v>
      </c>
      <c r="F12" s="4">
        <v>1.3308899999999999</v>
      </c>
      <c r="G12" s="4">
        <v>1.3205899999999999</v>
      </c>
      <c r="H12" s="4">
        <v>1.3428899999999999</v>
      </c>
      <c r="I12" s="2">
        <v>42755.023356481484</v>
      </c>
      <c r="J12" s="4">
        <v>1.3320099999999999</v>
      </c>
      <c r="K12" s="3">
        <v>0</v>
      </c>
      <c r="L12" s="3">
        <v>0</v>
      </c>
      <c r="M12" s="3">
        <v>-24.15</v>
      </c>
      <c r="N12" s="3">
        <v>1688.63</v>
      </c>
      <c r="O12" s="16" t="s">
        <v>20</v>
      </c>
      <c r="P12" s="16"/>
      <c r="Q12" s="16"/>
      <c r="S12" s="9">
        <f t="shared" si="1"/>
        <v>11.200000000000099</v>
      </c>
    </row>
    <row r="13" spans="1:19">
      <c r="A13" s="5">
        <v>1430670535</v>
      </c>
      <c r="B13" s="6">
        <v>42755.063923611109</v>
      </c>
      <c r="C13" s="5" t="s">
        <v>0</v>
      </c>
      <c r="D13" s="7">
        <v>0.52</v>
      </c>
      <c r="E13" s="5" t="s">
        <v>9</v>
      </c>
      <c r="F13" s="8">
        <v>1.4207000000000001</v>
      </c>
      <c r="G13" s="8">
        <v>1.4258</v>
      </c>
      <c r="H13" s="8">
        <v>1.4087000000000001</v>
      </c>
      <c r="I13" s="6">
        <v>42755.093761574077</v>
      </c>
      <c r="J13" s="8">
        <v>1.41981</v>
      </c>
      <c r="K13" s="7">
        <v>0</v>
      </c>
      <c r="L13" s="7">
        <v>0</v>
      </c>
      <c r="M13" s="7">
        <v>0</v>
      </c>
      <c r="N13" s="7">
        <v>2099.91</v>
      </c>
      <c r="O13" s="17" t="s">
        <v>21</v>
      </c>
      <c r="P13" s="17"/>
      <c r="Q13" s="17"/>
      <c r="S13" s="9">
        <f t="shared" si="1"/>
        <v>8.9000000000005741</v>
      </c>
    </row>
    <row r="14" spans="1:19">
      <c r="A14" s="1">
        <v>1430670474</v>
      </c>
      <c r="B14" s="2">
        <v>42755.0625</v>
      </c>
      <c r="C14" s="1" t="s">
        <v>0</v>
      </c>
      <c r="D14" s="3">
        <v>0.22</v>
      </c>
      <c r="E14" s="1" t="s">
        <v>10</v>
      </c>
      <c r="F14" s="4">
        <v>1.00793</v>
      </c>
      <c r="G14" s="4">
        <v>1.0153300000000001</v>
      </c>
      <c r="H14" s="4">
        <v>0.99592999999999998</v>
      </c>
      <c r="I14" s="2">
        <v>42755.098032407404</v>
      </c>
      <c r="J14" s="4">
        <v>1.00688</v>
      </c>
      <c r="K14" s="3">
        <v>0</v>
      </c>
      <c r="L14" s="3">
        <v>0</v>
      </c>
      <c r="M14" s="3">
        <v>0</v>
      </c>
      <c r="N14" s="3">
        <v>1048.57</v>
      </c>
      <c r="O14" s="16" t="s">
        <v>22</v>
      </c>
      <c r="P14" s="16"/>
      <c r="Q14" s="16"/>
      <c r="S14" s="9">
        <f t="shared" si="1"/>
        <v>10.499999999999954</v>
      </c>
    </row>
    <row r="15" spans="1:19">
      <c r="A15" s="5">
        <v>1430667725</v>
      </c>
      <c r="B15" s="6">
        <v>42754.923541666663</v>
      </c>
      <c r="C15" s="5" t="s">
        <v>2</v>
      </c>
      <c r="D15" s="7">
        <v>0.28999999999999998</v>
      </c>
      <c r="E15" s="5" t="s">
        <v>12</v>
      </c>
      <c r="F15" s="8">
        <v>1.24163</v>
      </c>
      <c r="G15" s="8">
        <v>1.23383</v>
      </c>
      <c r="H15" s="8">
        <v>1.25563</v>
      </c>
      <c r="I15" s="6">
        <v>42755.10527777778</v>
      </c>
      <c r="J15" s="8">
        <v>1.2417199999999999</v>
      </c>
      <c r="K15" s="7">
        <v>0</v>
      </c>
      <c r="L15" s="7">
        <v>0</v>
      </c>
      <c r="M15" s="7">
        <v>27.27</v>
      </c>
      <c r="N15" s="7">
        <v>152.91999999999999</v>
      </c>
      <c r="O15" s="17" t="s">
        <v>23</v>
      </c>
      <c r="P15" s="17"/>
      <c r="Q15" s="17"/>
      <c r="S15" s="9">
        <f t="shared" si="1"/>
        <v>0.89999999999923475</v>
      </c>
    </row>
    <row r="16" spans="1:19">
      <c r="A16" s="1">
        <v>1430670407</v>
      </c>
      <c r="B16" s="2">
        <v>42755.055902777778</v>
      </c>
      <c r="C16" s="1" t="s">
        <v>2</v>
      </c>
      <c r="D16" s="3">
        <v>0.22</v>
      </c>
      <c r="E16" s="1" t="s">
        <v>13</v>
      </c>
      <c r="F16" s="4">
        <v>1.4092100000000001</v>
      </c>
      <c r="G16" s="4">
        <v>1.40171</v>
      </c>
      <c r="H16" s="4">
        <v>1.4212100000000001</v>
      </c>
      <c r="I16" s="2">
        <v>42755.125</v>
      </c>
      <c r="J16" s="4">
        <v>1.40991</v>
      </c>
      <c r="K16" s="3">
        <v>0</v>
      </c>
      <c r="L16" s="3">
        <v>0</v>
      </c>
      <c r="M16" s="3">
        <v>0</v>
      </c>
      <c r="N16" s="3">
        <v>686.28</v>
      </c>
      <c r="O16" s="16" t="s">
        <v>24</v>
      </c>
      <c r="P16" s="16"/>
      <c r="Q16" s="16"/>
      <c r="S16" s="9">
        <f t="shared" si="1"/>
        <v>6.9999999999992291</v>
      </c>
    </row>
    <row r="17" spans="1:19">
      <c r="A17" s="5">
        <v>1430671034</v>
      </c>
      <c r="B17" s="6">
        <v>42755.088101851848</v>
      </c>
      <c r="C17" s="5" t="s">
        <v>0</v>
      </c>
      <c r="D17" s="7">
        <v>0.28999999999999998</v>
      </c>
      <c r="E17" s="5" t="s">
        <v>8</v>
      </c>
      <c r="F17" s="8">
        <v>1.0067200000000001</v>
      </c>
      <c r="G17" s="8">
        <v>1.01532</v>
      </c>
      <c r="H17" s="8">
        <v>0.99972000000000005</v>
      </c>
      <c r="I17" s="6">
        <v>42755.127800925926</v>
      </c>
      <c r="J17" s="8">
        <v>1.0059100000000001</v>
      </c>
      <c r="K17" s="7">
        <v>0</v>
      </c>
      <c r="L17" s="7">
        <v>0</v>
      </c>
      <c r="M17" s="7">
        <v>0</v>
      </c>
      <c r="N17" s="7">
        <v>1412.47</v>
      </c>
      <c r="O17" s="17" t="s">
        <v>25</v>
      </c>
      <c r="P17" s="17"/>
      <c r="Q17" s="17"/>
      <c r="S17" s="9">
        <f t="shared" si="1"/>
        <v>8.099999999999774</v>
      </c>
    </row>
    <row r="18" spans="1:19">
      <c r="A18" s="1">
        <v>1430669291</v>
      </c>
      <c r="B18" s="2">
        <v>42755.002106481479</v>
      </c>
      <c r="C18" s="1" t="s">
        <v>2</v>
      </c>
      <c r="D18" s="3">
        <v>0.16</v>
      </c>
      <c r="E18" s="1" t="s">
        <v>17</v>
      </c>
      <c r="F18" s="4">
        <v>1.0729500000000001</v>
      </c>
      <c r="G18" s="4">
        <v>1.0649500000000001</v>
      </c>
      <c r="H18" s="4">
        <v>1.0929500000000001</v>
      </c>
      <c r="I18" s="2">
        <v>42755.130381944444</v>
      </c>
      <c r="J18" s="4">
        <v>1.073</v>
      </c>
      <c r="K18" s="3">
        <v>0</v>
      </c>
      <c r="L18" s="3">
        <v>0</v>
      </c>
      <c r="M18" s="3">
        <v>0</v>
      </c>
      <c r="N18" s="3">
        <v>46.93</v>
      </c>
      <c r="O18" s="16" t="s">
        <v>26</v>
      </c>
      <c r="P18" s="16"/>
      <c r="Q18" s="16"/>
      <c r="S18" s="9">
        <f t="shared" si="1"/>
        <v>0.49999999999883471</v>
      </c>
    </row>
    <row r="19" spans="1:19">
      <c r="A19" s="1">
        <v>1430670884</v>
      </c>
      <c r="B19" s="2">
        <v>42755.080925925926</v>
      </c>
      <c r="C19" s="1" t="s">
        <v>2</v>
      </c>
      <c r="D19" s="3">
        <v>0.18</v>
      </c>
      <c r="E19" s="1" t="s">
        <v>3</v>
      </c>
      <c r="F19" s="4">
        <v>1.63087</v>
      </c>
      <c r="G19" s="4">
        <v>1.6197699999999999</v>
      </c>
      <c r="H19" s="4">
        <v>1.6418699999999999</v>
      </c>
      <c r="I19" s="2"/>
      <c r="J19" s="4">
        <v>1.63093</v>
      </c>
      <c r="K19" s="3"/>
      <c r="L19" s="3"/>
      <c r="M19" s="3"/>
      <c r="N19" s="3">
        <v>48.24</v>
      </c>
      <c r="O19" s="16" t="s">
        <v>27</v>
      </c>
      <c r="P19" s="16"/>
      <c r="Q19" s="16"/>
      <c r="S19" s="9">
        <f t="shared" si="1"/>
        <v>0.59999999999948983</v>
      </c>
    </row>
    <row r="20" spans="1:19">
      <c r="A20" s="10">
        <v>779</v>
      </c>
      <c r="B20" s="10" t="s">
        <v>6</v>
      </c>
      <c r="N20" s="11">
        <f>SUM(K11:N19)</f>
        <v>9784.2999999999993</v>
      </c>
      <c r="O20" s="11"/>
      <c r="P20" s="11"/>
      <c r="Q20" s="11"/>
      <c r="R20" s="12"/>
      <c r="S20" s="13">
        <f>SUM(S11:S19)</f>
        <v>64.499999999998451</v>
      </c>
    </row>
    <row r="21" spans="1:19">
      <c r="A21" s="1">
        <v>1430666619</v>
      </c>
      <c r="B21" s="2">
        <v>42754.911041666666</v>
      </c>
      <c r="C21" s="1" t="s">
        <v>0</v>
      </c>
      <c r="D21" s="3">
        <v>0.28000000000000003</v>
      </c>
      <c r="E21" s="1" t="s">
        <v>1</v>
      </c>
      <c r="F21" s="4">
        <v>0.86446000000000001</v>
      </c>
      <c r="G21" s="4">
        <v>0.86775999999999998</v>
      </c>
      <c r="H21" s="4">
        <v>0.84445999999999999</v>
      </c>
      <c r="I21" s="2">
        <v>42754.915578703702</v>
      </c>
      <c r="J21" s="4">
        <v>0.86400999999999994</v>
      </c>
      <c r="K21" s="3">
        <v>0</v>
      </c>
      <c r="L21" s="3">
        <v>0</v>
      </c>
      <c r="M21" s="3">
        <v>0</v>
      </c>
      <c r="N21" s="3">
        <v>940.81</v>
      </c>
      <c r="O21" s="7"/>
      <c r="P21" s="7"/>
      <c r="Q21" s="7"/>
      <c r="S21" s="9">
        <f t="shared" si="1"/>
        <v>4.5000000000006146</v>
      </c>
    </row>
    <row r="22" spans="1:19">
      <c r="A22" s="1">
        <v>1430666807</v>
      </c>
      <c r="B22" s="2">
        <v>42754.915925925925</v>
      </c>
      <c r="C22" s="1" t="s">
        <v>0</v>
      </c>
      <c r="D22" s="3">
        <v>0.46</v>
      </c>
      <c r="E22" s="1" t="s">
        <v>15</v>
      </c>
      <c r="F22" s="4">
        <v>1.6429800000000001</v>
      </c>
      <c r="G22" s="4">
        <v>1.6529799999999999</v>
      </c>
      <c r="H22" s="4">
        <v>1.63198</v>
      </c>
      <c r="I22" s="2">
        <v>42754.95239583333</v>
      </c>
      <c r="J22" s="4">
        <v>1.6413800000000001</v>
      </c>
      <c r="K22" s="3">
        <v>0</v>
      </c>
      <c r="L22" s="3">
        <v>0</v>
      </c>
      <c r="M22" s="3">
        <v>0</v>
      </c>
      <c r="N22" s="3">
        <v>3346.59</v>
      </c>
      <c r="O22" s="3"/>
      <c r="P22" s="3"/>
      <c r="Q22" s="3"/>
      <c r="S22" s="9">
        <f t="shared" si="1"/>
        <v>16.000000000000458</v>
      </c>
    </row>
    <row r="23" spans="1:19">
      <c r="A23" s="5">
        <v>1430667707</v>
      </c>
      <c r="B23" s="6">
        <v>42754.923541666663</v>
      </c>
      <c r="C23" s="5" t="s">
        <v>0</v>
      </c>
      <c r="D23" s="7">
        <v>0.28000000000000003</v>
      </c>
      <c r="E23" s="5" t="s">
        <v>1</v>
      </c>
      <c r="F23" s="8">
        <v>0.86441999999999997</v>
      </c>
      <c r="G23" s="8">
        <v>0.86772000000000005</v>
      </c>
      <c r="H23" s="8">
        <v>0.84441999999999995</v>
      </c>
      <c r="I23" s="6">
        <v>42754.968888888892</v>
      </c>
      <c r="J23" s="8">
        <v>0.86421999999999999</v>
      </c>
      <c r="K23" s="7">
        <v>0</v>
      </c>
      <c r="L23" s="7">
        <v>0</v>
      </c>
      <c r="M23" s="7">
        <v>0</v>
      </c>
      <c r="N23" s="7">
        <v>417.98</v>
      </c>
      <c r="O23" s="7"/>
      <c r="P23" s="7"/>
      <c r="Q23" s="7"/>
      <c r="S23" s="9">
        <f t="shared" si="1"/>
        <v>1.9999999999997797</v>
      </c>
    </row>
    <row r="24" spans="1:19">
      <c r="A24" s="1">
        <v>1430668404</v>
      </c>
      <c r="B24" s="2">
        <v>42754.952384259261</v>
      </c>
      <c r="C24" s="1" t="s">
        <v>2</v>
      </c>
      <c r="D24" s="3">
        <v>0.46</v>
      </c>
      <c r="E24" s="1" t="s">
        <v>11</v>
      </c>
      <c r="F24" s="4">
        <v>1.33091</v>
      </c>
      <c r="G24" s="4">
        <v>1.32091</v>
      </c>
      <c r="H24" s="4">
        <v>1.34291</v>
      </c>
      <c r="I24" s="2">
        <v>42755.023344907408</v>
      </c>
      <c r="J24" s="4">
        <v>1.3319799999999999</v>
      </c>
      <c r="K24" s="3">
        <v>0</v>
      </c>
      <c r="L24" s="3">
        <v>0</v>
      </c>
      <c r="M24" s="3">
        <v>-32.67</v>
      </c>
      <c r="N24" s="3">
        <v>2182.66</v>
      </c>
      <c r="O24" s="7"/>
      <c r="P24" s="7"/>
      <c r="Q24" s="7"/>
      <c r="S24" s="9">
        <f t="shared" si="1"/>
        <v>10.699999999999044</v>
      </c>
    </row>
    <row r="25" spans="1:19">
      <c r="A25" s="5">
        <v>1430670534</v>
      </c>
      <c r="B25" s="6">
        <v>42755.063923611109</v>
      </c>
      <c r="C25" s="5" t="s">
        <v>0</v>
      </c>
      <c r="D25" s="7">
        <v>0.47</v>
      </c>
      <c r="E25" s="5" t="s">
        <v>9</v>
      </c>
      <c r="F25" s="8">
        <v>1.4207000000000001</v>
      </c>
      <c r="G25" s="8">
        <v>1.4287000000000001</v>
      </c>
      <c r="H25" s="8">
        <v>1.4087000000000001</v>
      </c>
      <c r="I25" s="6">
        <v>42755.09375</v>
      </c>
      <c r="J25" s="8">
        <v>1.4198</v>
      </c>
      <c r="K25" s="7">
        <v>0</v>
      </c>
      <c r="L25" s="7">
        <v>0</v>
      </c>
      <c r="M25" s="7">
        <v>0</v>
      </c>
      <c r="N25" s="7">
        <v>1919.35</v>
      </c>
      <c r="O25" s="7"/>
      <c r="P25" s="7"/>
      <c r="Q25" s="7"/>
      <c r="S25" s="9">
        <f t="shared" si="1"/>
        <v>9.0000000000012292</v>
      </c>
    </row>
    <row r="26" spans="1:19">
      <c r="A26" s="1">
        <v>1430670463</v>
      </c>
      <c r="B26" s="2">
        <v>42755.0625</v>
      </c>
      <c r="C26" s="1" t="s">
        <v>0</v>
      </c>
      <c r="D26" s="3">
        <v>0.47</v>
      </c>
      <c r="E26" s="1" t="s">
        <v>10</v>
      </c>
      <c r="F26" s="4">
        <v>1.00793</v>
      </c>
      <c r="G26" s="4">
        <v>1.01393</v>
      </c>
      <c r="H26" s="4">
        <v>0.99592999999999998</v>
      </c>
      <c r="I26" s="2">
        <v>42755.098032407404</v>
      </c>
      <c r="J26" s="4">
        <v>1.00688</v>
      </c>
      <c r="K26" s="3">
        <v>0</v>
      </c>
      <c r="L26" s="3">
        <v>0</v>
      </c>
      <c r="M26" s="3">
        <v>0</v>
      </c>
      <c r="N26" s="3">
        <v>2240.14</v>
      </c>
      <c r="O26" s="7"/>
      <c r="P26" s="7"/>
      <c r="Q26" s="7"/>
      <c r="S26" s="9">
        <f t="shared" si="1"/>
        <v>10.499999999999954</v>
      </c>
    </row>
    <row r="27" spans="1:19">
      <c r="A27" s="5">
        <v>1430667720</v>
      </c>
      <c r="B27" s="6">
        <v>42754.923541666663</v>
      </c>
      <c r="C27" s="5" t="s">
        <v>2</v>
      </c>
      <c r="D27" s="7">
        <v>0.34</v>
      </c>
      <c r="E27" s="5" t="s">
        <v>12</v>
      </c>
      <c r="F27" s="8">
        <v>1.24163</v>
      </c>
      <c r="G27" s="8">
        <v>1.2369300000000001</v>
      </c>
      <c r="H27" s="8">
        <v>1.25563</v>
      </c>
      <c r="I27" s="6">
        <v>42755.10527777778</v>
      </c>
      <c r="J27" s="8">
        <v>1.2416799999999999</v>
      </c>
      <c r="K27" s="7">
        <v>0</v>
      </c>
      <c r="L27" s="7">
        <v>0</v>
      </c>
      <c r="M27" s="7">
        <v>31.97</v>
      </c>
      <c r="N27" s="7">
        <v>99.6</v>
      </c>
      <c r="O27" s="7"/>
      <c r="P27" s="7"/>
      <c r="Q27" s="7"/>
      <c r="S27" s="9">
        <f t="shared" si="1"/>
        <v>0.49999999999883471</v>
      </c>
    </row>
    <row r="28" spans="1:19">
      <c r="A28" s="1">
        <v>1430671033</v>
      </c>
      <c r="B28" s="2">
        <v>42755.088101851848</v>
      </c>
      <c r="C28" s="1" t="s">
        <v>0</v>
      </c>
      <c r="D28" s="3">
        <v>0.35</v>
      </c>
      <c r="E28" s="1" t="s">
        <v>8</v>
      </c>
      <c r="F28" s="4">
        <v>1.0067200000000001</v>
      </c>
      <c r="G28" s="4">
        <v>1.01742</v>
      </c>
      <c r="H28" s="4">
        <v>0.99972000000000005</v>
      </c>
      <c r="I28" s="2">
        <v>42755.127800925926</v>
      </c>
      <c r="J28" s="4">
        <v>1.0059100000000001</v>
      </c>
      <c r="K28" s="3">
        <v>0</v>
      </c>
      <c r="L28" s="3">
        <v>0</v>
      </c>
      <c r="M28" s="3">
        <v>0</v>
      </c>
      <c r="N28" s="3">
        <v>1704.7</v>
      </c>
      <c r="O28" s="7"/>
      <c r="P28" s="7"/>
      <c r="Q28" s="7"/>
      <c r="S28" s="9">
        <f t="shared" si="1"/>
        <v>8.099999999999774</v>
      </c>
    </row>
    <row r="29" spans="1:19">
      <c r="A29" s="5">
        <v>1430669293</v>
      </c>
      <c r="B29" s="6">
        <v>42755.002106481479</v>
      </c>
      <c r="C29" s="5" t="s">
        <v>2</v>
      </c>
      <c r="D29" s="7">
        <v>0.35</v>
      </c>
      <c r="E29" s="5" t="s">
        <v>17</v>
      </c>
      <c r="F29" s="8">
        <v>1.0729500000000001</v>
      </c>
      <c r="G29" s="8">
        <v>1.0670500000000001</v>
      </c>
      <c r="H29" s="8">
        <v>1.0929500000000001</v>
      </c>
      <c r="I29" s="6">
        <v>42755.130381944444</v>
      </c>
      <c r="J29" s="8">
        <v>1.07301</v>
      </c>
      <c r="K29" s="7">
        <v>0</v>
      </c>
      <c r="L29" s="7">
        <v>0</v>
      </c>
      <c r="M29" s="7">
        <v>0</v>
      </c>
      <c r="N29" s="7">
        <v>123.19</v>
      </c>
      <c r="O29" s="3"/>
      <c r="P29" s="3"/>
      <c r="Q29" s="3"/>
      <c r="S29" s="9">
        <f t="shared" si="1"/>
        <v>0.59999999999948983</v>
      </c>
    </row>
    <row r="30" spans="1:19">
      <c r="A30" s="1">
        <v>1430670882</v>
      </c>
      <c r="B30" s="2">
        <v>42755.080925925926</v>
      </c>
      <c r="C30" s="1" t="s">
        <v>2</v>
      </c>
      <c r="D30" s="3">
        <v>0.46</v>
      </c>
      <c r="E30" s="1" t="s">
        <v>3</v>
      </c>
      <c r="F30" s="4">
        <v>1.63087</v>
      </c>
      <c r="G30" s="4">
        <v>1.63097</v>
      </c>
      <c r="H30" s="4">
        <v>1.6418699999999999</v>
      </c>
      <c r="I30" s="2">
        <v>42755.252256944441</v>
      </c>
      <c r="J30" s="4">
        <v>1.63093</v>
      </c>
      <c r="K30" s="3">
        <v>0</v>
      </c>
      <c r="L30" s="3">
        <v>0</v>
      </c>
      <c r="M30" s="3">
        <v>0</v>
      </c>
      <c r="N30" s="3">
        <v>123.27</v>
      </c>
      <c r="O30" s="7"/>
      <c r="P30" s="7"/>
      <c r="Q30" s="7"/>
      <c r="S30" s="9">
        <f t="shared" si="1"/>
        <v>0.59999999999948983</v>
      </c>
    </row>
    <row r="31" spans="1:19">
      <c r="A31" s="10">
        <v>725</v>
      </c>
      <c r="B31" s="10" t="s">
        <v>6</v>
      </c>
      <c r="N31" s="11">
        <f>SUM(K21:N30)</f>
        <v>13097.59</v>
      </c>
      <c r="O31" s="11"/>
      <c r="P31" s="11"/>
      <c r="Q31" s="11"/>
      <c r="R31" s="12"/>
      <c r="S31" s="13">
        <f>SUM(S21:S30)</f>
        <v>62.499999999998671</v>
      </c>
    </row>
    <row r="32" spans="1:19">
      <c r="A32" s="5">
        <v>1430666620</v>
      </c>
      <c r="B32" s="6">
        <v>42754.911041666666</v>
      </c>
      <c r="C32" s="5" t="s">
        <v>0</v>
      </c>
      <c r="D32" s="7">
        <v>0.19</v>
      </c>
      <c r="E32" s="5" t="s">
        <v>1</v>
      </c>
      <c r="F32" s="8">
        <v>0.86445000000000005</v>
      </c>
      <c r="G32" s="8">
        <v>0.86775000000000002</v>
      </c>
      <c r="H32" s="8">
        <v>0.84445000000000003</v>
      </c>
      <c r="I32" s="6">
        <v>42754.915578703702</v>
      </c>
      <c r="J32" s="8">
        <v>0.86400999999999994</v>
      </c>
      <c r="K32" s="7">
        <v>0</v>
      </c>
      <c r="L32" s="7">
        <v>0</v>
      </c>
      <c r="M32" s="7">
        <v>0</v>
      </c>
      <c r="N32" s="7">
        <v>10.32</v>
      </c>
      <c r="O32" s="3"/>
      <c r="P32" s="3"/>
      <c r="Q32" s="3"/>
      <c r="S32" s="9">
        <f t="shared" si="1"/>
        <v>4.4000000000010697</v>
      </c>
    </row>
    <row r="33" spans="1:19">
      <c r="A33" s="5">
        <v>1430666811</v>
      </c>
      <c r="B33" s="6">
        <v>42754.915937500002</v>
      </c>
      <c r="C33" s="5" t="s">
        <v>0</v>
      </c>
      <c r="D33" s="7">
        <v>0.32</v>
      </c>
      <c r="E33" s="5" t="s">
        <v>15</v>
      </c>
      <c r="F33" s="8">
        <v>1.6429800000000001</v>
      </c>
      <c r="G33" s="8">
        <v>1.6529799999999999</v>
      </c>
      <c r="H33" s="8">
        <v>1.63198</v>
      </c>
      <c r="I33" s="6">
        <v>42754.956238425926</v>
      </c>
      <c r="J33" s="8">
        <v>1.64117</v>
      </c>
      <c r="K33" s="7">
        <v>0</v>
      </c>
      <c r="L33" s="7">
        <v>0</v>
      </c>
      <c r="M33" s="7">
        <v>0</v>
      </c>
      <c r="N33" s="7">
        <v>43.51</v>
      </c>
      <c r="O33" s="7"/>
      <c r="P33" s="7"/>
      <c r="Q33" s="7"/>
      <c r="S33" s="9">
        <f t="shared" si="1"/>
        <v>18.100000000000893</v>
      </c>
    </row>
    <row r="34" spans="1:19">
      <c r="A34" s="1">
        <v>1430667706</v>
      </c>
      <c r="B34" s="2">
        <v>42754.923530092594</v>
      </c>
      <c r="C34" s="1" t="s">
        <v>0</v>
      </c>
      <c r="D34" s="3">
        <v>0.19</v>
      </c>
      <c r="E34" s="1" t="s">
        <v>1</v>
      </c>
      <c r="F34" s="4">
        <v>0.86441999999999997</v>
      </c>
      <c r="G34" s="4">
        <v>0.86772000000000005</v>
      </c>
      <c r="H34" s="4">
        <v>0.84441999999999995</v>
      </c>
      <c r="I34" s="2">
        <v>42754.968888888892</v>
      </c>
      <c r="J34" s="4">
        <v>0.86421999999999999</v>
      </c>
      <c r="K34" s="3">
        <v>0</v>
      </c>
      <c r="L34" s="3">
        <v>0</v>
      </c>
      <c r="M34" s="3">
        <v>0</v>
      </c>
      <c r="N34" s="3">
        <v>4.6900000000000004</v>
      </c>
      <c r="O34" s="7"/>
      <c r="P34" s="7"/>
      <c r="Q34" s="7"/>
      <c r="S34" s="9">
        <f t="shared" si="1"/>
        <v>1.9999999999997797</v>
      </c>
    </row>
    <row r="35" spans="1:19">
      <c r="A35" s="1">
        <v>1430670121</v>
      </c>
      <c r="B35" s="2">
        <v>42755.040659722225</v>
      </c>
      <c r="C35" s="1" t="s">
        <v>0</v>
      </c>
      <c r="D35" s="3">
        <v>0.32</v>
      </c>
      <c r="E35" s="1" t="s">
        <v>13</v>
      </c>
      <c r="F35" s="4">
        <v>1.4111899999999999</v>
      </c>
      <c r="G35" s="4">
        <v>1.4151899999999999</v>
      </c>
      <c r="H35" s="4">
        <v>1.4092199999999999</v>
      </c>
      <c r="I35" s="2">
        <v>42755.053981481484</v>
      </c>
      <c r="J35" s="4">
        <v>1.4096299999999999</v>
      </c>
      <c r="K35" s="3">
        <v>0</v>
      </c>
      <c r="L35" s="3">
        <v>0</v>
      </c>
      <c r="M35" s="3">
        <v>0</v>
      </c>
      <c r="N35" s="3">
        <v>37.76</v>
      </c>
      <c r="O35" s="7"/>
      <c r="P35" s="7"/>
      <c r="Q35" s="7"/>
      <c r="S35" s="9">
        <f t="shared" si="1"/>
        <v>15.600000000000058</v>
      </c>
    </row>
    <row r="36" spans="1:19">
      <c r="A36" s="5">
        <v>1430670536</v>
      </c>
      <c r="B36" s="6">
        <v>42755.063923611109</v>
      </c>
      <c r="C36" s="5" t="s">
        <v>0</v>
      </c>
      <c r="D36" s="7">
        <v>0.33</v>
      </c>
      <c r="E36" s="5" t="s">
        <v>9</v>
      </c>
      <c r="F36" s="8">
        <v>1.4207000000000001</v>
      </c>
      <c r="G36" s="8">
        <v>1.4287000000000001</v>
      </c>
      <c r="H36" s="8">
        <v>1.4087000000000001</v>
      </c>
      <c r="I36" s="6">
        <v>42755.093761574077</v>
      </c>
      <c r="J36" s="8">
        <v>1.4198</v>
      </c>
      <c r="K36" s="7">
        <v>0</v>
      </c>
      <c r="L36" s="7">
        <v>0</v>
      </c>
      <c r="M36" s="7">
        <v>0</v>
      </c>
      <c r="N36" s="7">
        <v>22.3</v>
      </c>
      <c r="O36" s="7"/>
      <c r="P36" s="7"/>
      <c r="Q36" s="7"/>
      <c r="S36" s="9">
        <f t="shared" si="1"/>
        <v>9.0000000000012292</v>
      </c>
    </row>
    <row r="37" spans="1:19">
      <c r="A37" s="1">
        <v>1430670472</v>
      </c>
      <c r="B37" s="2">
        <v>42755.0625</v>
      </c>
      <c r="C37" s="1" t="s">
        <v>0</v>
      </c>
      <c r="D37" s="3">
        <v>0.33</v>
      </c>
      <c r="E37" s="1" t="s">
        <v>10</v>
      </c>
      <c r="F37" s="4">
        <v>1.00793</v>
      </c>
      <c r="G37" s="4">
        <v>1.01393</v>
      </c>
      <c r="H37" s="4">
        <v>0.99592999999999998</v>
      </c>
      <c r="I37" s="2">
        <v>42755.097696759258</v>
      </c>
      <c r="J37" s="4">
        <v>1.0069600000000001</v>
      </c>
      <c r="K37" s="3">
        <v>0</v>
      </c>
      <c r="L37" s="3">
        <v>0</v>
      </c>
      <c r="M37" s="3">
        <v>0</v>
      </c>
      <c r="N37" s="3">
        <v>24.03</v>
      </c>
      <c r="O37" s="7"/>
      <c r="P37" s="7"/>
      <c r="Q37" s="7"/>
      <c r="S37" s="9">
        <f t="shared" si="1"/>
        <v>9.6999999999991537</v>
      </c>
    </row>
    <row r="38" spans="1:19">
      <c r="A38" s="5">
        <v>1430667723</v>
      </c>
      <c r="B38" s="6">
        <v>42754.923541666663</v>
      </c>
      <c r="C38" s="5" t="s">
        <v>2</v>
      </c>
      <c r="D38" s="7">
        <v>0.24</v>
      </c>
      <c r="E38" s="5" t="s">
        <v>12</v>
      </c>
      <c r="F38" s="8">
        <v>1.24163</v>
      </c>
      <c r="G38" s="8">
        <v>1.2369300000000001</v>
      </c>
      <c r="H38" s="8">
        <v>1.25563</v>
      </c>
      <c r="I38" s="6">
        <v>42755.105590277781</v>
      </c>
      <c r="J38" s="8">
        <v>1.2417400000000001</v>
      </c>
      <c r="K38" s="7">
        <v>0</v>
      </c>
      <c r="L38" s="7">
        <v>0</v>
      </c>
      <c r="M38" s="7">
        <v>0.38</v>
      </c>
      <c r="N38" s="7">
        <v>2.62</v>
      </c>
      <c r="O38" s="7"/>
      <c r="P38" s="7"/>
      <c r="Q38" s="7"/>
      <c r="S38" s="9">
        <f t="shared" si="1"/>
        <v>1.100000000000545</v>
      </c>
    </row>
    <row r="39" spans="1:19">
      <c r="A39" s="1">
        <v>1430671026</v>
      </c>
      <c r="B39" s="2">
        <v>42755.088090277779</v>
      </c>
      <c r="C39" s="1" t="s">
        <v>0</v>
      </c>
      <c r="D39" s="3">
        <v>0.25</v>
      </c>
      <c r="E39" s="1" t="s">
        <v>8</v>
      </c>
      <c r="F39" s="4">
        <v>1.0067200000000001</v>
      </c>
      <c r="G39" s="4">
        <v>1.01742</v>
      </c>
      <c r="H39" s="4">
        <v>0.99972000000000005</v>
      </c>
      <c r="I39" s="2">
        <v>42755.127812500003</v>
      </c>
      <c r="J39" s="4">
        <v>1.0059100000000001</v>
      </c>
      <c r="K39" s="3">
        <v>0</v>
      </c>
      <c r="L39" s="3">
        <v>0</v>
      </c>
      <c r="M39" s="3">
        <v>0</v>
      </c>
      <c r="N39" s="3">
        <v>20.13</v>
      </c>
      <c r="O39" s="7"/>
      <c r="P39" s="7"/>
      <c r="Q39" s="7"/>
      <c r="S39" s="9">
        <f t="shared" si="1"/>
        <v>8.099999999999774</v>
      </c>
    </row>
    <row r="40" spans="1:19">
      <c r="A40" s="5">
        <v>1430669294</v>
      </c>
      <c r="B40" s="6">
        <v>42755.002106481479</v>
      </c>
      <c r="C40" s="5" t="s">
        <v>2</v>
      </c>
      <c r="D40" s="7">
        <v>0.25</v>
      </c>
      <c r="E40" s="5" t="s">
        <v>17</v>
      </c>
      <c r="F40" s="8">
        <v>1.0729500000000001</v>
      </c>
      <c r="G40" s="8">
        <v>1.0670500000000001</v>
      </c>
      <c r="H40" s="8">
        <v>1.0929500000000001</v>
      </c>
      <c r="I40" s="6">
        <v>42755.130381944444</v>
      </c>
      <c r="J40" s="8">
        <v>1.07301</v>
      </c>
      <c r="K40" s="7">
        <v>0</v>
      </c>
      <c r="L40" s="7">
        <v>0</v>
      </c>
      <c r="M40" s="7">
        <v>0</v>
      </c>
      <c r="N40" s="7">
        <v>1.49</v>
      </c>
      <c r="O40" s="7"/>
      <c r="P40" s="7"/>
      <c r="Q40" s="7"/>
      <c r="S40" s="9">
        <f t="shared" si="1"/>
        <v>0.59999999999948983</v>
      </c>
    </row>
    <row r="41" spans="1:19">
      <c r="A41" s="1">
        <v>1430670883</v>
      </c>
      <c r="B41" s="2">
        <v>42755.080925925926</v>
      </c>
      <c r="C41" s="1" t="s">
        <v>2</v>
      </c>
      <c r="D41" s="3">
        <v>0.33</v>
      </c>
      <c r="E41" s="1" t="s">
        <v>3</v>
      </c>
      <c r="F41" s="4">
        <v>1.63087</v>
      </c>
      <c r="G41" s="4">
        <v>1.63097</v>
      </c>
      <c r="H41" s="4">
        <v>1.6418699999999999</v>
      </c>
      <c r="I41" s="2">
        <v>42755.252256944441</v>
      </c>
      <c r="J41" s="4">
        <v>1.63093</v>
      </c>
      <c r="K41" s="3">
        <v>0</v>
      </c>
      <c r="L41" s="3">
        <v>0</v>
      </c>
      <c r="M41" s="3">
        <v>0</v>
      </c>
      <c r="N41" s="3">
        <v>1.5</v>
      </c>
      <c r="O41" s="7"/>
      <c r="P41" s="7"/>
      <c r="Q41" s="7"/>
      <c r="S41" s="9">
        <f t="shared" si="1"/>
        <v>0.59999999999948983</v>
      </c>
    </row>
    <row r="42" spans="1:19">
      <c r="A42" s="14">
        <v>717</v>
      </c>
      <c r="B42" s="10" t="s">
        <v>7</v>
      </c>
      <c r="N42" s="11">
        <f>SUM(K32:N41)</f>
        <v>168.73000000000002</v>
      </c>
      <c r="O42" s="11"/>
      <c r="P42" s="11"/>
      <c r="Q42" s="11"/>
      <c r="R42" s="12"/>
      <c r="S42" s="13">
        <f>SUM(S32:S41)</f>
        <v>69.200000000001467</v>
      </c>
    </row>
    <row r="43" spans="1:19">
      <c r="A43" s="5">
        <v>804910104</v>
      </c>
      <c r="B43" s="6">
        <v>42754.915937500002</v>
      </c>
      <c r="C43" s="5" t="s">
        <v>0</v>
      </c>
      <c r="D43" s="7">
        <v>0.24</v>
      </c>
      <c r="E43" s="5" t="s">
        <v>15</v>
      </c>
      <c r="F43" s="8">
        <v>1.6430400000000001</v>
      </c>
      <c r="G43" s="8">
        <v>1.6530400000000001</v>
      </c>
      <c r="H43" s="8">
        <v>1.6320399999999999</v>
      </c>
      <c r="I43" s="6">
        <v>42754.952384259261</v>
      </c>
      <c r="J43" s="8">
        <v>1.6412100000000001</v>
      </c>
      <c r="K43" s="7">
        <v>-0.95</v>
      </c>
      <c r="L43" s="7">
        <v>0</v>
      </c>
      <c r="M43" s="7">
        <v>0</v>
      </c>
      <c r="N43" s="7">
        <v>33</v>
      </c>
      <c r="O43" s="17" t="s">
        <v>28</v>
      </c>
      <c r="P43" s="17"/>
      <c r="Q43" s="17"/>
      <c r="S43" s="9">
        <f t="shared" si="1"/>
        <v>18.299999999999983</v>
      </c>
    </row>
    <row r="44" spans="1:19">
      <c r="A44" s="1">
        <v>804911940</v>
      </c>
      <c r="B44" s="2">
        <v>42754.954305555555</v>
      </c>
      <c r="C44" s="1" t="s">
        <v>0</v>
      </c>
      <c r="D44" s="3">
        <v>0.15</v>
      </c>
      <c r="E44" s="1" t="s">
        <v>1</v>
      </c>
      <c r="F44" s="4">
        <v>0.86472000000000004</v>
      </c>
      <c r="G44" s="4">
        <v>0.87502000000000002</v>
      </c>
      <c r="H44" s="4">
        <v>0.84472000000000003</v>
      </c>
      <c r="I44" s="2">
        <v>42754.968993055554</v>
      </c>
      <c r="J44" s="4">
        <v>0.86416999999999999</v>
      </c>
      <c r="K44" s="3">
        <v>-0.51</v>
      </c>
      <c r="L44" s="3">
        <v>0</v>
      </c>
      <c r="M44" s="3">
        <v>0</v>
      </c>
      <c r="N44" s="3">
        <v>10.18</v>
      </c>
      <c r="O44" s="16" t="s">
        <v>29</v>
      </c>
      <c r="P44" s="16"/>
      <c r="Q44" s="16"/>
      <c r="S44" s="9">
        <f t="shared" si="1"/>
        <v>5.5000000000005045</v>
      </c>
    </row>
    <row r="45" spans="1:19">
      <c r="A45" s="5">
        <v>804912397</v>
      </c>
      <c r="B45" s="6">
        <v>42754.965486111112</v>
      </c>
      <c r="C45" s="5" t="s">
        <v>2</v>
      </c>
      <c r="D45" s="7">
        <v>0.42</v>
      </c>
      <c r="E45" s="5" t="s">
        <v>11</v>
      </c>
      <c r="F45" s="8">
        <v>1.3307199999999999</v>
      </c>
      <c r="G45" s="8">
        <v>1.3265199999999999</v>
      </c>
      <c r="H45" s="8">
        <v>1.3427199999999999</v>
      </c>
      <c r="I45" s="6">
        <v>42754.99927083333</v>
      </c>
      <c r="J45" s="8">
        <v>1.3317699999999999</v>
      </c>
      <c r="K45" s="7">
        <v>-1.34</v>
      </c>
      <c r="L45" s="7">
        <v>0</v>
      </c>
      <c r="M45" s="7">
        <v>0</v>
      </c>
      <c r="N45" s="7">
        <v>33.11</v>
      </c>
      <c r="O45" s="17" t="s">
        <v>30</v>
      </c>
      <c r="P45" s="17"/>
      <c r="Q45" s="17"/>
      <c r="S45" s="19">
        <f t="shared" si="1"/>
        <v>10.499999999999954</v>
      </c>
    </row>
    <row r="46" spans="1:19">
      <c r="A46" s="5">
        <v>804911866</v>
      </c>
      <c r="B46" s="6">
        <v>42754.952384259261</v>
      </c>
      <c r="C46" s="5" t="s">
        <v>2</v>
      </c>
      <c r="D46" s="7">
        <v>0.24</v>
      </c>
      <c r="E46" s="5" t="s">
        <v>11</v>
      </c>
      <c r="F46" s="8">
        <v>1.3308899999999999</v>
      </c>
      <c r="G46" s="8">
        <v>1.3208899999999999</v>
      </c>
      <c r="H46" s="8">
        <v>1.3428899999999999</v>
      </c>
      <c r="I46" s="6">
        <v>42755.023344907408</v>
      </c>
      <c r="J46" s="8">
        <v>1.33203</v>
      </c>
      <c r="K46" s="7">
        <v>-0.77</v>
      </c>
      <c r="L46" s="7">
        <v>0</v>
      </c>
      <c r="M46" s="7">
        <v>-0.28999999999999998</v>
      </c>
      <c r="N46" s="7">
        <v>20.54</v>
      </c>
      <c r="O46" s="17" t="s">
        <v>31</v>
      </c>
      <c r="P46" s="17"/>
      <c r="Q46" s="17"/>
      <c r="S46" s="9">
        <f t="shared" si="1"/>
        <v>11.400000000001409</v>
      </c>
    </row>
    <row r="47" spans="1:19">
      <c r="A47" s="1">
        <v>804914413</v>
      </c>
      <c r="B47" s="2">
        <v>42755.040659722225</v>
      </c>
      <c r="C47" s="1" t="s">
        <v>0</v>
      </c>
      <c r="D47" s="3">
        <v>0.43</v>
      </c>
      <c r="E47" s="1" t="s">
        <v>13</v>
      </c>
      <c r="F47" s="4">
        <v>1.4112499999999999</v>
      </c>
      <c r="G47" s="4">
        <v>1.4152499999999999</v>
      </c>
      <c r="H47" s="4">
        <v>1.4090800000000001</v>
      </c>
      <c r="I47" s="2">
        <v>42755.053287037037</v>
      </c>
      <c r="J47" s="4">
        <v>1.4097299999999999</v>
      </c>
      <c r="K47" s="3">
        <v>-1.47</v>
      </c>
      <c r="L47" s="3">
        <v>0</v>
      </c>
      <c r="M47" s="3">
        <v>0</v>
      </c>
      <c r="N47" s="3">
        <v>49.44</v>
      </c>
      <c r="O47" s="16" t="s">
        <v>32</v>
      </c>
      <c r="P47" s="16"/>
      <c r="Q47" s="16"/>
      <c r="S47" s="9">
        <f t="shared" si="1"/>
        <v>15.199999999999658</v>
      </c>
    </row>
    <row r="48" spans="1:19" ht="15" customHeight="1">
      <c r="A48" s="5">
        <v>804915383</v>
      </c>
      <c r="B48" s="6">
        <v>42755.068020833336</v>
      </c>
      <c r="C48" s="5" t="s">
        <v>0</v>
      </c>
      <c r="D48" s="7">
        <v>0.43</v>
      </c>
      <c r="E48" s="5" t="s">
        <v>11</v>
      </c>
      <c r="F48" s="8">
        <v>1.33297</v>
      </c>
      <c r="G48" s="8">
        <v>1.33717</v>
      </c>
      <c r="H48" s="8">
        <v>1.32097</v>
      </c>
      <c r="I48" s="6">
        <v>42755.083356481482</v>
      </c>
      <c r="J48" s="8">
        <v>1.3322700000000001</v>
      </c>
      <c r="K48" s="7">
        <v>-1.38</v>
      </c>
      <c r="L48" s="7">
        <v>0</v>
      </c>
      <c r="M48" s="7">
        <v>0</v>
      </c>
      <c r="N48" s="7">
        <v>22.59</v>
      </c>
      <c r="O48" s="17" t="s">
        <v>30</v>
      </c>
      <c r="P48" s="17"/>
      <c r="Q48" s="17"/>
      <c r="S48" s="19">
        <f t="shared" si="1"/>
        <v>6.9999999999992291</v>
      </c>
    </row>
    <row r="49" spans="1:19" ht="15" customHeight="1">
      <c r="A49" s="1">
        <v>804910431</v>
      </c>
      <c r="B49" s="2">
        <v>42754.919027777774</v>
      </c>
      <c r="C49" s="1" t="s">
        <v>2</v>
      </c>
      <c r="D49" s="3">
        <v>0.22</v>
      </c>
      <c r="E49" s="1" t="s">
        <v>8</v>
      </c>
      <c r="F49" s="4">
        <v>1.00715</v>
      </c>
      <c r="G49" s="4">
        <v>1.0001500000000001</v>
      </c>
      <c r="H49" s="4">
        <v>1.0141500000000001</v>
      </c>
      <c r="I49" s="2">
        <v>42755.088263888887</v>
      </c>
      <c r="J49" s="4">
        <v>1.0068299999999999</v>
      </c>
      <c r="K49" s="3">
        <v>-0.7</v>
      </c>
      <c r="L49" s="3">
        <v>0</v>
      </c>
      <c r="M49" s="3">
        <v>0.15</v>
      </c>
      <c r="N49" s="3">
        <v>-6.99</v>
      </c>
      <c r="O49" s="17" t="s">
        <v>30</v>
      </c>
      <c r="P49" s="17"/>
      <c r="Q49" s="17"/>
      <c r="S49" s="19">
        <f t="shared" si="1"/>
        <v>-3.2000000000009798</v>
      </c>
    </row>
    <row r="50" spans="1:19">
      <c r="A50" s="5">
        <v>804915197</v>
      </c>
      <c r="B50" s="6">
        <v>42755.0625</v>
      </c>
      <c r="C50" s="5" t="s">
        <v>0</v>
      </c>
      <c r="D50" s="7">
        <v>0.56000000000000005</v>
      </c>
      <c r="E50" s="5" t="s">
        <v>10</v>
      </c>
      <c r="F50" s="8">
        <v>1.0079</v>
      </c>
      <c r="G50" s="8">
        <v>1.0153000000000001</v>
      </c>
      <c r="H50" s="8">
        <v>0.99590000000000001</v>
      </c>
      <c r="I50" s="6">
        <v>42755.098032407404</v>
      </c>
      <c r="J50" s="8">
        <v>1.0069300000000001</v>
      </c>
      <c r="K50" s="7">
        <v>-1.36</v>
      </c>
      <c r="L50" s="7">
        <v>0</v>
      </c>
      <c r="M50" s="7">
        <v>0</v>
      </c>
      <c r="N50" s="7">
        <v>40.76</v>
      </c>
      <c r="O50" s="17" t="s">
        <v>22</v>
      </c>
      <c r="P50" s="17"/>
      <c r="Q50" s="17"/>
      <c r="S50" s="9">
        <f t="shared" si="1"/>
        <v>9.6999999999991537</v>
      </c>
    </row>
    <row r="51" spans="1:19" ht="15" customHeight="1">
      <c r="A51" s="1">
        <v>804913597</v>
      </c>
      <c r="B51" s="2">
        <v>42755.017997685187</v>
      </c>
      <c r="C51" s="1" t="s">
        <v>0</v>
      </c>
      <c r="D51" s="3">
        <v>0.35</v>
      </c>
      <c r="E51" s="1" t="s">
        <v>14</v>
      </c>
      <c r="F51" s="18">
        <v>114.98699999999999</v>
      </c>
      <c r="G51" s="18">
        <v>115.437</v>
      </c>
      <c r="H51" s="18">
        <v>113.98699999999999</v>
      </c>
      <c r="I51" s="2">
        <v>42755.098680555559</v>
      </c>
      <c r="J51" s="18">
        <v>114.911</v>
      </c>
      <c r="K51" s="3">
        <v>-1.1200000000000001</v>
      </c>
      <c r="L51" s="3">
        <v>0</v>
      </c>
      <c r="M51" s="3">
        <v>0</v>
      </c>
      <c r="N51" s="3">
        <v>23.15</v>
      </c>
      <c r="O51" s="17" t="s">
        <v>30</v>
      </c>
      <c r="P51" s="17"/>
      <c r="Q51" s="17"/>
      <c r="S51" s="19">
        <f>IF(C51="buy",(J51-F51)*10000,(F51-J51)*10000)/100</f>
        <v>7.5999999999993406</v>
      </c>
    </row>
    <row r="52" spans="1:19">
      <c r="A52" s="5">
        <v>804916256</v>
      </c>
      <c r="B52" s="6">
        <v>42755.087858796294</v>
      </c>
      <c r="C52" s="5" t="s">
        <v>0</v>
      </c>
      <c r="D52" s="7">
        <v>0.2</v>
      </c>
      <c r="E52" s="5" t="s">
        <v>8</v>
      </c>
      <c r="F52" s="8">
        <v>1.00668</v>
      </c>
      <c r="G52" s="8">
        <v>1.01528</v>
      </c>
      <c r="H52" s="8">
        <v>0.99968000000000001</v>
      </c>
      <c r="I52" s="6">
        <v>42755.127800925926</v>
      </c>
      <c r="J52" s="8">
        <v>1.00589</v>
      </c>
      <c r="K52" s="7">
        <v>-0.64</v>
      </c>
      <c r="L52" s="7">
        <v>0</v>
      </c>
      <c r="M52" s="7">
        <v>0</v>
      </c>
      <c r="N52" s="7">
        <v>15.71</v>
      </c>
      <c r="O52" s="17" t="s">
        <v>25</v>
      </c>
      <c r="P52" s="17"/>
      <c r="Q52" s="17"/>
      <c r="S52" s="9">
        <f t="shared" si="1"/>
        <v>7.9000000000006843</v>
      </c>
    </row>
    <row r="53" spans="1:19">
      <c r="A53" s="1">
        <v>804913882</v>
      </c>
      <c r="B53" s="2">
        <v>42755.025196759256</v>
      </c>
      <c r="C53" s="1" t="s">
        <v>2</v>
      </c>
      <c r="D53" s="3">
        <v>0.25</v>
      </c>
      <c r="E53" s="1" t="s">
        <v>17</v>
      </c>
      <c r="F53" s="4">
        <v>1.0726800000000001</v>
      </c>
      <c r="G53" s="4">
        <v>1.0667800000000001</v>
      </c>
      <c r="H53" s="4">
        <v>1.0926800000000001</v>
      </c>
      <c r="I53" s="2">
        <v>42755.130208333336</v>
      </c>
      <c r="J53" s="4">
        <v>1.0728899999999999</v>
      </c>
      <c r="K53" s="3">
        <v>-0.85</v>
      </c>
      <c r="L53" s="3">
        <v>0</v>
      </c>
      <c r="M53" s="3">
        <v>0</v>
      </c>
      <c r="N53" s="3">
        <v>5.22</v>
      </c>
      <c r="O53" s="16" t="s">
        <v>33</v>
      </c>
      <c r="P53" s="16"/>
      <c r="Q53" s="16"/>
      <c r="S53" s="9">
        <f t="shared" si="1"/>
        <v>2.0999999999982144</v>
      </c>
    </row>
    <row r="54" spans="1:19">
      <c r="A54" s="5">
        <v>804913255</v>
      </c>
      <c r="B54" s="6">
        <v>42755.001354166663</v>
      </c>
      <c r="C54" s="5" t="s">
        <v>2</v>
      </c>
      <c r="D54" s="7">
        <v>0.31</v>
      </c>
      <c r="E54" s="5" t="s">
        <v>17</v>
      </c>
      <c r="F54" s="8">
        <v>1.0729299999999999</v>
      </c>
      <c r="G54" s="8">
        <v>1.06853</v>
      </c>
      <c r="H54" s="8">
        <v>1.09293</v>
      </c>
      <c r="I54" s="6"/>
      <c r="J54" s="8">
        <v>1.07311</v>
      </c>
      <c r="K54" s="7">
        <v>-1.06</v>
      </c>
      <c r="L54" s="7">
        <v>0</v>
      </c>
      <c r="M54" s="7">
        <v>0</v>
      </c>
      <c r="N54" s="7">
        <v>5.54</v>
      </c>
      <c r="O54" s="17" t="s">
        <v>30</v>
      </c>
      <c r="P54" s="17"/>
      <c r="Q54" s="17"/>
      <c r="S54" s="19">
        <f t="shared" si="1"/>
        <v>1.8000000000006899</v>
      </c>
    </row>
    <row r="55" spans="1:19">
      <c r="A55" s="1">
        <v>737</v>
      </c>
      <c r="B55" s="10" t="s">
        <v>7</v>
      </c>
      <c r="N55" s="11">
        <f>SUM(K43:N54)</f>
        <v>239.96</v>
      </c>
      <c r="O55" s="11"/>
      <c r="P55" s="11"/>
      <c r="Q55" s="11"/>
      <c r="R55" s="12"/>
      <c r="S55" s="13">
        <f>SUM(S43:S54)</f>
        <v>93.799999999997851</v>
      </c>
    </row>
    <row r="56" spans="1:19">
      <c r="A56" s="5">
        <v>804912408</v>
      </c>
      <c r="B56" s="6">
        <v>42754.965497685182</v>
      </c>
      <c r="C56" s="5" t="s">
        <v>2</v>
      </c>
      <c r="D56" s="7">
        <v>0.32</v>
      </c>
      <c r="E56" s="5" t="s">
        <v>11</v>
      </c>
      <c r="F56" s="8">
        <v>1.3307199999999999</v>
      </c>
      <c r="G56" s="8">
        <v>1.3265199999999999</v>
      </c>
      <c r="H56" s="8">
        <v>1.3427199999999999</v>
      </c>
      <c r="I56" s="6">
        <v>42754.99927083333</v>
      </c>
      <c r="J56" s="8">
        <v>1.33178</v>
      </c>
      <c r="K56" s="7">
        <v>-1.02</v>
      </c>
      <c r="L56" s="7">
        <v>0</v>
      </c>
      <c r="M56" s="7">
        <v>0</v>
      </c>
      <c r="N56" s="7">
        <v>25.47</v>
      </c>
      <c r="O56" s="17" t="s">
        <v>34</v>
      </c>
      <c r="P56" s="17"/>
      <c r="Q56" s="17"/>
      <c r="S56" s="19">
        <f t="shared" ref="S56:S60" si="2">IF(C56="buy",(J56-F56)*10000,(F56-J56)*10000)</f>
        <v>10.600000000000609</v>
      </c>
    </row>
    <row r="57" spans="1:19">
      <c r="A57" s="1">
        <v>804915304</v>
      </c>
      <c r="B57" s="2">
        <v>42755.065567129626</v>
      </c>
      <c r="C57" s="1" t="s">
        <v>0</v>
      </c>
      <c r="D57" s="3">
        <v>0.33</v>
      </c>
      <c r="E57" s="1" t="s">
        <v>11</v>
      </c>
      <c r="F57" s="4">
        <v>1.3329200000000001</v>
      </c>
      <c r="G57" s="4">
        <v>1.3371200000000001</v>
      </c>
      <c r="H57" s="4">
        <v>1.3209200000000001</v>
      </c>
      <c r="I57" s="2">
        <v>42755.083368055559</v>
      </c>
      <c r="J57" s="4">
        <v>1.33229</v>
      </c>
      <c r="K57" s="3">
        <v>-1.06</v>
      </c>
      <c r="L57" s="3">
        <v>0</v>
      </c>
      <c r="M57" s="3">
        <v>0</v>
      </c>
      <c r="N57" s="3">
        <v>15.6</v>
      </c>
      <c r="O57" s="16" t="s">
        <v>34</v>
      </c>
      <c r="P57" s="16"/>
      <c r="Q57" s="16"/>
      <c r="S57" s="19">
        <f t="shared" si="2"/>
        <v>6.3000000000013046</v>
      </c>
    </row>
    <row r="58" spans="1:19">
      <c r="A58" s="5">
        <v>804910433</v>
      </c>
      <c r="B58" s="6">
        <v>42754.919027777774</v>
      </c>
      <c r="C58" s="5" t="s">
        <v>2</v>
      </c>
      <c r="D58" s="7">
        <v>0.24</v>
      </c>
      <c r="E58" s="5" t="s">
        <v>8</v>
      </c>
      <c r="F58" s="8">
        <v>1.00715</v>
      </c>
      <c r="G58" s="8">
        <v>1.0001500000000001</v>
      </c>
      <c r="H58" s="8">
        <v>1.0141500000000001</v>
      </c>
      <c r="I58" s="6">
        <v>42755.088263888887</v>
      </c>
      <c r="J58" s="8">
        <v>1.00684</v>
      </c>
      <c r="K58" s="7">
        <v>-0.77</v>
      </c>
      <c r="L58" s="7">
        <v>0</v>
      </c>
      <c r="M58" s="7">
        <v>0.17</v>
      </c>
      <c r="N58" s="7">
        <v>-7.39</v>
      </c>
      <c r="O58" s="17" t="s">
        <v>35</v>
      </c>
      <c r="P58" s="17"/>
      <c r="Q58" s="17"/>
      <c r="S58" s="19">
        <f t="shared" si="2"/>
        <v>-3.1000000000003247</v>
      </c>
    </row>
    <row r="59" spans="1:19">
      <c r="A59" s="1">
        <v>804913591</v>
      </c>
      <c r="B59" s="2">
        <v>42755.017997685187</v>
      </c>
      <c r="C59" s="1" t="s">
        <v>0</v>
      </c>
      <c r="D59" s="3">
        <v>0.28000000000000003</v>
      </c>
      <c r="E59" s="1" t="s">
        <v>14</v>
      </c>
      <c r="F59" s="18">
        <v>114.98699999999999</v>
      </c>
      <c r="G59" s="18">
        <v>115.437</v>
      </c>
      <c r="H59" s="18">
        <v>113.98699999999999</v>
      </c>
      <c r="I59" s="2">
        <v>42755.098680555559</v>
      </c>
      <c r="J59" s="18">
        <v>114.911</v>
      </c>
      <c r="K59" s="3">
        <v>-0.9</v>
      </c>
      <c r="L59" s="3">
        <v>0</v>
      </c>
      <c r="M59" s="3">
        <v>0</v>
      </c>
      <c r="N59" s="3">
        <v>18.52</v>
      </c>
      <c r="O59" s="16" t="s">
        <v>36</v>
      </c>
      <c r="P59" s="16"/>
      <c r="Q59" s="16"/>
      <c r="S59" s="19">
        <f>IF(C59="buy",(J59-F59)*10000,(F59-J59)*10000)/100</f>
        <v>7.5999999999993406</v>
      </c>
    </row>
    <row r="60" spans="1:19">
      <c r="A60" s="5">
        <v>804914021</v>
      </c>
      <c r="B60" s="6">
        <v>42755.027384259258</v>
      </c>
      <c r="C60" s="5" t="s">
        <v>2</v>
      </c>
      <c r="D60" s="7">
        <v>0.25</v>
      </c>
      <c r="E60" s="5" t="s">
        <v>17</v>
      </c>
      <c r="F60" s="8">
        <v>1.07264</v>
      </c>
      <c r="G60" s="8">
        <v>1.0682400000000001</v>
      </c>
      <c r="H60" s="8">
        <v>1.0926400000000001</v>
      </c>
      <c r="I60" s="6"/>
      <c r="J60" s="8">
        <v>1.07311</v>
      </c>
      <c r="K60" s="7">
        <v>-0.85</v>
      </c>
      <c r="L60" s="7"/>
      <c r="M60" s="7"/>
      <c r="N60" s="7">
        <v>11.67</v>
      </c>
      <c r="O60" s="17" t="s">
        <v>37</v>
      </c>
      <c r="P60" s="17"/>
      <c r="Q60" s="17"/>
      <c r="S60" s="19">
        <f t="shared" si="2"/>
        <v>4.6999999999997044</v>
      </c>
    </row>
    <row r="61" spans="1:19">
      <c r="N61" s="11">
        <f>SUM(K56:N60)</f>
        <v>59.440000000000005</v>
      </c>
      <c r="O61" s="11"/>
      <c r="P61" s="11"/>
      <c r="Q61" s="11"/>
      <c r="R61" s="12"/>
      <c r="S61" s="13">
        <f>SUM(S56:S60)</f>
        <v>26.100000000000634</v>
      </c>
    </row>
  </sheetData>
  <mergeCells count="28">
    <mergeCell ref="O53:Q53"/>
    <mergeCell ref="O56:Q56"/>
    <mergeCell ref="O57:Q57"/>
    <mergeCell ref="O58:Q58"/>
    <mergeCell ref="O59:Q59"/>
    <mergeCell ref="O60:Q60"/>
    <mergeCell ref="O54:Q54"/>
    <mergeCell ref="O49:Q49"/>
    <mergeCell ref="O50:Q50"/>
    <mergeCell ref="O51:Q51"/>
    <mergeCell ref="O52:Q52"/>
    <mergeCell ref="O44:Q44"/>
    <mergeCell ref="O45:Q45"/>
    <mergeCell ref="O46:Q46"/>
    <mergeCell ref="O47:Q47"/>
    <mergeCell ref="O48:Q48"/>
    <mergeCell ref="O15:Q15"/>
    <mergeCell ref="O16:Q16"/>
    <mergeCell ref="O17:Q17"/>
    <mergeCell ref="O18:Q18"/>
    <mergeCell ref="O19:Q19"/>
    <mergeCell ref="O43:Q43"/>
    <mergeCell ref="O4:Q4"/>
    <mergeCell ref="O9:Q9"/>
    <mergeCell ref="O11:Q11"/>
    <mergeCell ref="O12:Q12"/>
    <mergeCell ref="O13:Q13"/>
    <mergeCell ref="O14:Q14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Company>Microsoft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dcterms:created xsi:type="dcterms:W3CDTF">2017-01-12T04:05:44Z</dcterms:created>
  <dcterms:modified xsi:type="dcterms:W3CDTF">2017-01-20T14:16:09Z</dcterms:modified>
</cp:coreProperties>
</file>