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S85" i="1"/>
  <c r="S84"/>
  <c r="S83"/>
  <c r="S82"/>
  <c r="S81"/>
  <c r="S80"/>
  <c r="S79"/>
  <c r="S78"/>
  <c r="S77"/>
  <c r="S76"/>
  <c r="S75"/>
  <c r="S74"/>
  <c r="S73"/>
  <c r="S72"/>
  <c r="N86"/>
  <c r="S70"/>
  <c r="S69"/>
  <c r="S68"/>
  <c r="S67"/>
  <c r="S66"/>
  <c r="S65"/>
  <c r="S64"/>
  <c r="S63"/>
  <c r="S62"/>
  <c r="S61"/>
  <c r="S60"/>
  <c r="S59"/>
  <c r="S57"/>
  <c r="S56"/>
  <c r="S55"/>
  <c r="S54"/>
  <c r="S53"/>
  <c r="S52"/>
  <c r="S51"/>
  <c r="S50"/>
  <c r="S49"/>
  <c r="S48"/>
  <c r="S47"/>
  <c r="S46"/>
  <c r="S45"/>
  <c r="S9"/>
  <c r="S10"/>
  <c r="S11"/>
  <c r="S12"/>
  <c r="S43"/>
  <c r="S42"/>
  <c r="S41"/>
  <c r="S40"/>
  <c r="S39"/>
  <c r="S38"/>
  <c r="S37"/>
  <c r="S36"/>
  <c r="S35"/>
  <c r="S34"/>
  <c r="S33"/>
  <c r="S32"/>
  <c r="S31"/>
  <c r="N44"/>
  <c r="S29"/>
  <c r="S28"/>
  <c r="S27"/>
  <c r="S26"/>
  <c r="S25"/>
  <c r="S24"/>
  <c r="S23"/>
  <c r="S22"/>
  <c r="S21"/>
  <c r="S20"/>
  <c r="S19"/>
  <c r="S18"/>
  <c r="S17"/>
  <c r="S14"/>
  <c r="S15"/>
  <c r="S16"/>
  <c r="S8"/>
  <c r="S7"/>
  <c r="S6"/>
  <c r="S5"/>
  <c r="S4"/>
  <c r="S3"/>
  <c r="N71"/>
  <c r="N30"/>
  <c r="N13"/>
  <c r="N58"/>
  <c r="S86" l="1"/>
  <c r="S13"/>
  <c r="S71"/>
  <c r="S30"/>
  <c r="S58"/>
  <c r="S44"/>
</calcChain>
</file>

<file path=xl/sharedStrings.xml><?xml version="1.0" encoding="utf-8"?>
<sst xmlns="http://schemas.openxmlformats.org/spreadsheetml/2006/main" count="364" uniqueCount="116">
  <si>
    <t>sell</t>
  </si>
  <si>
    <t>eurgbp</t>
  </si>
  <si>
    <t>buy</t>
  </si>
  <si>
    <t>DukasCopy (мост)</t>
  </si>
  <si>
    <t>пипсов</t>
  </si>
  <si>
    <t>Alpari ecn</t>
  </si>
  <si>
    <t>Alpari pro.ecn</t>
  </si>
  <si>
    <t>usdchf</t>
  </si>
  <si>
    <t>eurcad</t>
  </si>
  <si>
    <t>audcad</t>
  </si>
  <si>
    <t>usdcad</t>
  </si>
  <si>
    <t>gbpchf</t>
  </si>
  <si>
    <t>gbpcad</t>
  </si>
  <si>
    <t>eurchf</t>
  </si>
  <si>
    <t xml:space="preserve"> Sell </t>
  </si>
  <si>
    <t xml:space="preserve"> GBPCAD </t>
  </si>
  <si>
    <t xml:space="preserve"> GBPCAD mynightfly-2 11.94.7</t>
  </si>
  <si>
    <t xml:space="preserve"> Buy </t>
  </si>
  <si>
    <t xml:space="preserve"> GBPCHF </t>
  </si>
  <si>
    <t xml:space="preserve"> GBPCHF  mynightfly-2 11.94.7</t>
  </si>
  <si>
    <t xml:space="preserve"> USDCAD </t>
  </si>
  <si>
    <t xml:space="preserve"> USDCAD mynightfly-2 11.94.7</t>
  </si>
  <si>
    <t xml:space="preserve"> EURCHF </t>
  </si>
  <si>
    <t xml:space="preserve"> EURCHF  mynightfly-2 11.94.7</t>
  </si>
  <si>
    <t xml:space="preserve"> EURAUD </t>
  </si>
  <si>
    <t xml:space="preserve"> EURAUD ivanvp 11.94</t>
  </si>
  <si>
    <t xml:space="preserve"> AUDCAD </t>
  </si>
  <si>
    <t xml:space="preserve"> AUDCAD mynightfly-2 11.94.7</t>
  </si>
  <si>
    <t xml:space="preserve"> EURCAD </t>
  </si>
  <si>
    <t xml:space="preserve"> EURCAD mynightfly-2 11.94.7</t>
  </si>
  <si>
    <t xml:space="preserve"> GBPAUD </t>
  </si>
  <si>
    <t xml:space="preserve"> USDCHF </t>
  </si>
  <si>
    <t xml:space="preserve"> USDCHF mynightfly-2 11.94.7</t>
  </si>
  <si>
    <t xml:space="preserve"> 20.01.17 20:02 </t>
  </si>
  <si>
    <t xml:space="preserve"> 23.01.17 15:12 </t>
  </si>
  <si>
    <t xml:space="preserve"> 20.01.17 20:15 </t>
  </si>
  <si>
    <t xml:space="preserve"> 23.01.17 01:12 </t>
  </si>
  <si>
    <t xml:space="preserve"> 20.01.17 20:22 </t>
  </si>
  <si>
    <t xml:space="preserve"> EURGBP </t>
  </si>
  <si>
    <t xml:space="preserve"> 20.01.17 22:14 </t>
  </si>
  <si>
    <t xml:space="preserve"> EURGBP mynightfly-3 11.94.7</t>
  </si>
  <si>
    <t xml:space="preserve"> 20.01.17 21:04 </t>
  </si>
  <si>
    <t xml:space="preserve"> 23.01.17 00:05 </t>
  </si>
  <si>
    <t xml:space="preserve"> 20.01.17 22:53 </t>
  </si>
  <si>
    <t xml:space="preserve"> 23.01.17 00:13 </t>
  </si>
  <si>
    <t xml:space="preserve"> 20.01.17 22:56 </t>
  </si>
  <si>
    <t xml:space="preserve"> 23.01.17 00:07 </t>
  </si>
  <si>
    <t xml:space="preserve"> GBPAUD mynightfly-2 11.94.7</t>
  </si>
  <si>
    <t xml:space="preserve"> 20.01.17 23:54 </t>
  </si>
  <si>
    <t xml:space="preserve"> GBPUSD </t>
  </si>
  <si>
    <t xml:space="preserve"> 23.01.17 03:30 </t>
  </si>
  <si>
    <t xml:space="preserve"> GBPUSD mynightfly-2 11.94.7</t>
  </si>
  <si>
    <t xml:space="preserve"> 23.01.17 00:04 </t>
  </si>
  <si>
    <t xml:space="preserve"> 23.01.17 02:37 </t>
  </si>
  <si>
    <t xml:space="preserve"> 23.01.17 02:42 </t>
  </si>
  <si>
    <t xml:space="preserve"> AUDCAD mynightfly-2 11.94.9</t>
  </si>
  <si>
    <t xml:space="preserve"> AUDCAD ivanvp 11.94.9</t>
  </si>
  <si>
    <t xml:space="preserve"> 23.01.17 02:49 </t>
  </si>
  <si>
    <t xml:space="preserve"> AUDCAD Dimakya-100 11.94.9</t>
  </si>
  <si>
    <t xml:space="preserve"> AUDCAD NicolaG 11.94.9</t>
  </si>
  <si>
    <t xml:space="preserve"> 23.01.17 00:06 </t>
  </si>
  <si>
    <t xml:space="preserve"> 23.01.17 06:02 </t>
  </si>
  <si>
    <t xml:space="preserve"> 23.01.17 00:14 </t>
  </si>
  <si>
    <t xml:space="preserve"> 23.01.17 02:38 </t>
  </si>
  <si>
    <t xml:space="preserve"> 23.01.17 00:59 </t>
  </si>
  <si>
    <t xml:space="preserve"> 23.01.17 01:55 </t>
  </si>
  <si>
    <t xml:space="preserve"> 23.01.17 01:58 </t>
  </si>
  <si>
    <t xml:space="preserve"> 23.01.17 02:09 </t>
  </si>
  <si>
    <t xml:space="preserve"> 20.01.17 20:23 </t>
  </si>
  <si>
    <t xml:space="preserve"> 20.01.17 21:45 </t>
  </si>
  <si>
    <t xml:space="preserve"> 20.01.17 21:03 </t>
  </si>
  <si>
    <t xml:space="preserve"> 20.01.17 23:58 </t>
  </si>
  <si>
    <t xml:space="preserve"> 23.01.17 01:00 </t>
  </si>
  <si>
    <t xml:space="preserve"> 23.01.17 02:40 </t>
  </si>
  <si>
    <t xml:space="preserve"> 23.01.17 00:32 </t>
  </si>
  <si>
    <t>EURGBP DC mynightfly-3 11.94.9</t>
  </si>
  <si>
    <t>GBPCHF DC mynightfly-2 11.94.9</t>
  </si>
  <si>
    <t>EURCHF DC mynightfly-2 11.94.9</t>
  </si>
  <si>
    <t>GBPCAD DC mynightfly-2 11.94.9</t>
  </si>
  <si>
    <t>AUDCAD DC mynightfly-2 11.94.9</t>
  </si>
  <si>
    <t>gbpusd</t>
  </si>
  <si>
    <t>GBPUSD DC mynightfly-2 11.94.9</t>
  </si>
  <si>
    <t>EURCAD DC mynightfly-2 11.94.9</t>
  </si>
  <si>
    <t>USDCAD DC mynightfly-2 11.94.9</t>
  </si>
  <si>
    <t>USDCHF DC mynightfly-2 11.94.9</t>
  </si>
  <si>
    <t xml:space="preserve"> 23.01.17 00:11 </t>
  </si>
  <si>
    <t xml:space="preserve"> 23.01.17 15:11 </t>
  </si>
  <si>
    <t xml:space="preserve"> USDCHF mynightfly-2 11.94.9</t>
  </si>
  <si>
    <t xml:space="preserve"> EURCHF mynightfly-2 11.94.9</t>
  </si>
  <si>
    <t xml:space="preserve"> EURGBP mynightfly-3 11.94.9</t>
  </si>
  <si>
    <t xml:space="preserve"> 23.01.17 06:49 </t>
  </si>
  <si>
    <t xml:space="preserve"> USDCAD mynightfly-2 11.94.9</t>
  </si>
  <si>
    <t xml:space="preserve"> 20.01.17 22:55 </t>
  </si>
  <si>
    <t xml:space="preserve"> GBPCHF mynightfly-2 11.94.9</t>
  </si>
  <si>
    <t xml:space="preserve"> 23.01.17 03:58 </t>
  </si>
  <si>
    <t xml:space="preserve"> GBPUSD  Stand 11.87[sl]</t>
  </si>
  <si>
    <t xml:space="preserve"> 23.01.17 00:00 </t>
  </si>
  <si>
    <t xml:space="preserve"> 23.01.17 01:27 </t>
  </si>
  <si>
    <t xml:space="preserve"> GBPAUD mynightfly-3 11.94.9</t>
  </si>
  <si>
    <t xml:space="preserve"> EURCAD mynightfly-1 11.94.9</t>
  </si>
  <si>
    <t xml:space="preserve"> EURCAD mynightfly-2 11.94.9 </t>
  </si>
  <si>
    <t xml:space="preserve"> 23.01.17 02:45 </t>
  </si>
  <si>
    <t xml:space="preserve"> GBPCAD mynightfly-2 11.94.9 </t>
  </si>
  <si>
    <t xml:space="preserve"> 23.01.17 02:53 </t>
  </si>
  <si>
    <t xml:space="preserve"> 23.01.17 02:44 </t>
  </si>
  <si>
    <t xml:space="preserve"> 23.01.17 02:36 </t>
  </si>
  <si>
    <t xml:space="preserve"> 23.01.17 00:15 </t>
  </si>
  <si>
    <t xml:space="preserve"> 23.01.17 05:09 </t>
  </si>
  <si>
    <t xml:space="preserve"> GBPUSD ivanvp-2 FinalEd[sl]</t>
  </si>
  <si>
    <t xml:space="preserve"> GBPCAD mynightfly 11.94.7</t>
  </si>
  <si>
    <t xml:space="preserve"> GBPCHF mynightfly-2 11.94.7</t>
  </si>
  <si>
    <t xml:space="preserve"> USDCAD mynightfly 11.94.7</t>
  </si>
  <si>
    <t xml:space="preserve"> EURCHF mynightfly 11.94.7</t>
  </si>
  <si>
    <t xml:space="preserve"> GBPUSD mynightfly 11.94.7</t>
  </si>
  <si>
    <t xml:space="preserve"> Generic A-TLP|555555[sl]</t>
  </si>
  <si>
    <t xml:space="preserve"> EURCAD mynightfly 11.94.7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</si>
</sst>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165" fontId="0" fillId="0" borderId="0" xfId="0" applyNumberFormat="1"/>
    <xf numFmtId="0" fontId="2" fillId="0" borderId="0" xfId="0" applyFont="1"/>
    <xf numFmtId="4" fontId="1" fillId="0" borderId="0" xfId="0" applyNumberFormat="1" applyFont="1"/>
    <xf numFmtId="0" fontId="1" fillId="0" borderId="0" xfId="0" applyFont="1"/>
    <xf numFmtId="165" fontId="1" fillId="0" borderId="0" xfId="0" applyNumberFormat="1" applyFont="1"/>
    <xf numFmtId="0" fontId="2" fillId="0" borderId="0" xfId="0" applyFont="1" applyAlignment="1">
      <alignment horizontal="right" wrapText="1"/>
    </xf>
    <xf numFmtId="2" fontId="1" fillId="0" borderId="0" xfId="0" applyNumberFormat="1" applyFont="1"/>
    <xf numFmtId="0" fontId="0" fillId="0" borderId="0" xfId="0" applyAlignment="1">
      <alignment horizontal="right" wrapText="1"/>
    </xf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0" fontId="0" fillId="2" borderId="0" xfId="0" applyFill="1" applyAlignment="1">
      <alignment horizontal="right" wrapText="1"/>
    </xf>
    <xf numFmtId="0" fontId="0" fillId="0" borderId="0" xfId="0" applyFill="1" applyAlignment="1"/>
    <xf numFmtId="4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right" wrapText="1"/>
    </xf>
    <xf numFmtId="2" fontId="1" fillId="0" borderId="0" xfId="0" applyNumberFormat="1" applyFont="1" applyFill="1" applyAlignment="1"/>
    <xf numFmtId="4" fontId="1" fillId="0" borderId="0" xfId="0" applyNumberFormat="1" applyFont="1" applyFill="1" applyAlignment="1"/>
    <xf numFmtId="0" fontId="0" fillId="0" borderId="0" xfId="0" applyFill="1" applyAlignment="1">
      <alignment horizontal="left"/>
    </xf>
    <xf numFmtId="2" fontId="1" fillId="0" borderId="0" xfId="0" applyNumberFormat="1" applyFont="1" applyFill="1" applyAlignment="1">
      <alignment horizontal="left"/>
    </xf>
    <xf numFmtId="0" fontId="0" fillId="0" borderId="0" xfId="0" applyFill="1"/>
    <xf numFmtId="4" fontId="1" fillId="0" borderId="0" xfId="0" applyNumberFormat="1" applyFont="1" applyFill="1" applyAlignment="1">
      <alignment horizontal="left"/>
    </xf>
    <xf numFmtId="4" fontId="0" fillId="0" borderId="0" xfId="0" applyNumberFormat="1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S86"/>
  <sheetViews>
    <sheetView tabSelected="1" topLeftCell="A58" workbookViewId="0">
      <selection activeCell="S75" sqref="S75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5" max="15" width="9.7109375" style="24" customWidth="1"/>
    <col min="16" max="17" width="9.7109375" style="19" customWidth="1"/>
    <col min="19" max="19" width="9.5703125" bestFit="1" customWidth="1"/>
  </cols>
  <sheetData>
    <row r="2" spans="1:19">
      <c r="A2" s="9" t="s">
        <v>3</v>
      </c>
      <c r="S2" t="s">
        <v>4</v>
      </c>
    </row>
    <row r="3" spans="1:19">
      <c r="A3" s="16">
        <v>2923536</v>
      </c>
      <c r="B3" s="5">
        <v>42755.807453703703</v>
      </c>
      <c r="C3" s="16" t="s">
        <v>2</v>
      </c>
      <c r="D3" s="6">
        <v>0.02</v>
      </c>
      <c r="E3" s="16" t="s">
        <v>1</v>
      </c>
      <c r="F3" s="7">
        <v>0.86468</v>
      </c>
      <c r="G3" s="7">
        <v>0.85438000000000003</v>
      </c>
      <c r="H3" s="7">
        <v>0.88468000000000002</v>
      </c>
      <c r="I3" s="5">
        <v>42755.885439814818</v>
      </c>
      <c r="J3" s="7">
        <v>0.86492999999999998</v>
      </c>
      <c r="K3" s="6">
        <v>-0.18</v>
      </c>
      <c r="L3" s="6">
        <v>0</v>
      </c>
      <c r="M3" s="6">
        <v>0</v>
      </c>
      <c r="N3" s="6">
        <v>0.62</v>
      </c>
      <c r="O3" s="18" t="s">
        <v>75</v>
      </c>
      <c r="P3" s="18"/>
      <c r="Q3" s="18"/>
      <c r="S3" s="8">
        <f t="shared" ref="S3:S12" si="0">IF(C3="buy",(J3-F3)*10000,(F3-J3)*10000)</f>
        <v>2.4999999999997247</v>
      </c>
    </row>
    <row r="4" spans="1:19">
      <c r="A4" s="15">
        <v>2923740</v>
      </c>
      <c r="B4" s="2">
        <v>42755.913368055553</v>
      </c>
      <c r="C4" s="15" t="s">
        <v>2</v>
      </c>
      <c r="D4" s="3">
        <v>0.03</v>
      </c>
      <c r="E4" s="15" t="s">
        <v>11</v>
      </c>
      <c r="F4" s="4">
        <v>1.23868</v>
      </c>
      <c r="G4" s="4">
        <v>1.23088</v>
      </c>
      <c r="H4" s="4">
        <v>1.25268</v>
      </c>
      <c r="I4" s="2">
        <v>42757.966666666667</v>
      </c>
      <c r="J4" s="4">
        <v>1.23976</v>
      </c>
      <c r="K4" s="3">
        <v>-0.32</v>
      </c>
      <c r="L4" s="3">
        <v>0</v>
      </c>
      <c r="M4" s="3">
        <v>0</v>
      </c>
      <c r="N4" s="3">
        <v>3.23</v>
      </c>
      <c r="O4" s="17" t="s">
        <v>76</v>
      </c>
      <c r="P4" s="17"/>
      <c r="Q4" s="17"/>
      <c r="S4" s="8">
        <f t="shared" si="0"/>
        <v>10.799999999999699</v>
      </c>
    </row>
    <row r="5" spans="1:19">
      <c r="A5" s="16">
        <v>2923528</v>
      </c>
      <c r="B5" s="5">
        <v>42755.802094907405</v>
      </c>
      <c r="C5" s="16" t="s">
        <v>2</v>
      </c>
      <c r="D5" s="6">
        <v>0.03</v>
      </c>
      <c r="E5" s="16" t="s">
        <v>13</v>
      </c>
      <c r="F5" s="7">
        <v>1.0725</v>
      </c>
      <c r="G5" s="7">
        <v>1.0645</v>
      </c>
      <c r="H5" s="7">
        <v>1.0925</v>
      </c>
      <c r="I5" s="5">
        <v>42757.967986111114</v>
      </c>
      <c r="J5" s="7">
        <v>1.0727899999999999</v>
      </c>
      <c r="K5" s="6">
        <v>-0.28000000000000003</v>
      </c>
      <c r="L5" s="6">
        <v>0</v>
      </c>
      <c r="M5" s="6">
        <v>0</v>
      </c>
      <c r="N5" s="6">
        <v>0.86</v>
      </c>
      <c r="O5" s="18" t="s">
        <v>77</v>
      </c>
      <c r="P5" s="18"/>
      <c r="Q5" s="18"/>
      <c r="S5" s="8">
        <f t="shared" si="0"/>
        <v>2.8999999999990145</v>
      </c>
    </row>
    <row r="6" spans="1:19">
      <c r="A6" s="15">
        <v>2924403</v>
      </c>
      <c r="B6" s="2">
        <v>42757.967986111114</v>
      </c>
      <c r="C6" s="15" t="s">
        <v>0</v>
      </c>
      <c r="D6" s="3">
        <v>0.03</v>
      </c>
      <c r="E6" s="15" t="s">
        <v>11</v>
      </c>
      <c r="F6" s="4">
        <v>1.2404599999999999</v>
      </c>
      <c r="G6" s="4">
        <v>1.2482599999999999</v>
      </c>
      <c r="H6" s="4">
        <v>1.2264600000000001</v>
      </c>
      <c r="I6" s="2">
        <v>42758.063321759262</v>
      </c>
      <c r="J6" s="4">
        <v>1.23987</v>
      </c>
      <c r="K6" s="3">
        <v>-0.32</v>
      </c>
      <c r="L6" s="3">
        <v>0</v>
      </c>
      <c r="M6" s="3">
        <v>0</v>
      </c>
      <c r="N6" s="3">
        <v>1.77</v>
      </c>
      <c r="O6" s="17" t="s">
        <v>76</v>
      </c>
      <c r="P6" s="17"/>
      <c r="Q6" s="17"/>
      <c r="S6" s="8">
        <f t="shared" si="0"/>
        <v>5.8999999999986841</v>
      </c>
    </row>
    <row r="7" spans="1:19">
      <c r="A7" s="16">
        <v>2924093</v>
      </c>
      <c r="B7" s="5">
        <v>42757.960023148145</v>
      </c>
      <c r="C7" s="16" t="s">
        <v>0</v>
      </c>
      <c r="D7" s="6">
        <v>0.03</v>
      </c>
      <c r="E7" s="16" t="s">
        <v>12</v>
      </c>
      <c r="F7" s="7">
        <v>1.6486400000000001</v>
      </c>
      <c r="G7" s="7">
        <v>1.6589400000000001</v>
      </c>
      <c r="H7" s="7">
        <v>1.63764</v>
      </c>
      <c r="I7" s="5">
        <v>42758.064201388886</v>
      </c>
      <c r="J7" s="7">
        <v>1.6479900000000001</v>
      </c>
      <c r="K7" s="6">
        <v>-0.32</v>
      </c>
      <c r="L7" s="6">
        <v>0</v>
      </c>
      <c r="M7" s="6">
        <v>0</v>
      </c>
      <c r="N7" s="6">
        <v>1.46</v>
      </c>
      <c r="O7" s="18" t="s">
        <v>78</v>
      </c>
      <c r="P7" s="18"/>
      <c r="Q7" s="18"/>
      <c r="S7" s="8">
        <f t="shared" si="0"/>
        <v>6.5000000000003944</v>
      </c>
    </row>
    <row r="8" spans="1:19">
      <c r="A8" s="15">
        <v>2924112</v>
      </c>
      <c r="B8" s="2">
        <v>42757.962175925924</v>
      </c>
      <c r="C8" s="15" t="s">
        <v>0</v>
      </c>
      <c r="D8" s="3">
        <v>0.04</v>
      </c>
      <c r="E8" s="15" t="s">
        <v>9</v>
      </c>
      <c r="F8" s="4">
        <v>1.0074799999999999</v>
      </c>
      <c r="G8" s="4">
        <v>1.01488</v>
      </c>
      <c r="H8" s="4">
        <v>0.99548000000000003</v>
      </c>
      <c r="I8" s="2">
        <v>42758.079004629632</v>
      </c>
      <c r="J8" s="4">
        <v>1.00647</v>
      </c>
      <c r="K8" s="3">
        <v>-0.26</v>
      </c>
      <c r="L8" s="3">
        <v>0</v>
      </c>
      <c r="M8" s="3">
        <v>0</v>
      </c>
      <c r="N8" s="3">
        <v>3.04</v>
      </c>
      <c r="O8" s="17" t="s">
        <v>79</v>
      </c>
      <c r="P8" s="17"/>
      <c r="Q8" s="17"/>
      <c r="S8" s="8">
        <f t="shared" si="0"/>
        <v>10.099999999999554</v>
      </c>
    </row>
    <row r="9" spans="1:19">
      <c r="A9" s="16">
        <v>2924071</v>
      </c>
      <c r="B9" s="5">
        <v>42755.954317129632</v>
      </c>
      <c r="C9" s="16" t="s">
        <v>0</v>
      </c>
      <c r="D9" s="6">
        <v>0.03</v>
      </c>
      <c r="E9" s="16" t="s">
        <v>80</v>
      </c>
      <c r="F9" s="7">
        <v>1.23725</v>
      </c>
      <c r="G9" s="7">
        <v>1.24335</v>
      </c>
      <c r="H9" s="7">
        <v>1.2172499999999999</v>
      </c>
      <c r="I9" s="5">
        <v>42758.168680555558</v>
      </c>
      <c r="J9" s="7">
        <v>1.24336</v>
      </c>
      <c r="K9" s="6">
        <v>-0.32</v>
      </c>
      <c r="L9" s="6">
        <v>0</v>
      </c>
      <c r="M9" s="6">
        <v>0</v>
      </c>
      <c r="N9" s="6">
        <v>-18.329999999999998</v>
      </c>
      <c r="O9" s="18" t="s">
        <v>81</v>
      </c>
      <c r="P9" s="18"/>
      <c r="Q9" s="18"/>
      <c r="S9" s="8">
        <f t="shared" si="0"/>
        <v>-61.100000000000598</v>
      </c>
    </row>
    <row r="10" spans="1:19">
      <c r="A10" s="15">
        <v>2924492</v>
      </c>
      <c r="B10" s="2">
        <v>42758.002083333333</v>
      </c>
      <c r="C10" s="15" t="s">
        <v>0</v>
      </c>
      <c r="D10" s="3">
        <v>0.05</v>
      </c>
      <c r="E10" s="15" t="s">
        <v>8</v>
      </c>
      <c r="F10" s="4">
        <v>1.4268400000000001</v>
      </c>
      <c r="G10" s="4">
        <v>1.43194</v>
      </c>
      <c r="H10" s="4">
        <v>1.4148400000000001</v>
      </c>
      <c r="I10" s="2">
        <v>42758.212557870371</v>
      </c>
      <c r="J10" s="4">
        <v>1.4274100000000001</v>
      </c>
      <c r="K10" s="3">
        <v>-0.46</v>
      </c>
      <c r="L10" s="3">
        <v>0</v>
      </c>
      <c r="M10" s="3">
        <v>0</v>
      </c>
      <c r="N10" s="3">
        <v>-2.14</v>
      </c>
      <c r="O10" s="17" t="s">
        <v>82</v>
      </c>
      <c r="P10" s="17"/>
      <c r="Q10" s="17"/>
      <c r="S10" s="8">
        <f t="shared" si="0"/>
        <v>-5.6999999999995943</v>
      </c>
    </row>
    <row r="11" spans="1:19">
      <c r="A11" s="16">
        <v>2923590</v>
      </c>
      <c r="B11" s="5">
        <v>42755.835844907408</v>
      </c>
      <c r="C11" s="16" t="s">
        <v>2</v>
      </c>
      <c r="D11" s="6">
        <v>0.03</v>
      </c>
      <c r="E11" s="16" t="s">
        <v>10</v>
      </c>
      <c r="F11" s="7">
        <v>1.3320799999999999</v>
      </c>
      <c r="G11" s="7">
        <v>1.32178</v>
      </c>
      <c r="H11" s="7">
        <v>1.3440799999999999</v>
      </c>
      <c r="I11" s="5">
        <v>42758.246481481481</v>
      </c>
      <c r="J11" s="7">
        <v>1.32959</v>
      </c>
      <c r="K11" s="6">
        <v>-0.26</v>
      </c>
      <c r="L11" s="6">
        <v>0</v>
      </c>
      <c r="M11" s="6">
        <v>0</v>
      </c>
      <c r="N11" s="6">
        <v>-5.62</v>
      </c>
      <c r="O11" s="18" t="s">
        <v>83</v>
      </c>
      <c r="P11" s="18"/>
      <c r="Q11" s="18"/>
      <c r="S11" s="8">
        <f t="shared" si="0"/>
        <v>-24.899999999998812</v>
      </c>
    </row>
    <row r="12" spans="1:19">
      <c r="A12" s="15">
        <v>2923516</v>
      </c>
      <c r="B12" s="2">
        <v>42755.79351851852</v>
      </c>
      <c r="C12" s="15" t="s">
        <v>2</v>
      </c>
      <c r="D12" s="3">
        <v>0.02</v>
      </c>
      <c r="E12" s="15" t="s">
        <v>7</v>
      </c>
      <c r="F12" s="4">
        <v>1.00407</v>
      </c>
      <c r="G12" s="4">
        <v>0.99546999999999997</v>
      </c>
      <c r="H12" s="4">
        <v>1.0110699999999999</v>
      </c>
      <c r="I12" s="2">
        <v>42758.591631944444</v>
      </c>
      <c r="J12" s="4">
        <v>1.0010699999999999</v>
      </c>
      <c r="K12" s="3">
        <v>-0.18</v>
      </c>
      <c r="L12" s="3">
        <v>0</v>
      </c>
      <c r="M12" s="3">
        <v>0</v>
      </c>
      <c r="N12" s="3">
        <v>-5.99</v>
      </c>
      <c r="O12" s="17" t="s">
        <v>84</v>
      </c>
      <c r="P12" s="17"/>
      <c r="Q12" s="17"/>
      <c r="S12" s="8">
        <f t="shared" si="0"/>
        <v>-30.000000000001137</v>
      </c>
    </row>
    <row r="13" spans="1:19">
      <c r="A13" s="9">
        <v>700</v>
      </c>
      <c r="B13" s="9" t="s">
        <v>5</v>
      </c>
      <c r="N13" s="14">
        <f>SUM(K3:N12)</f>
        <v>-24</v>
      </c>
      <c r="O13" s="25"/>
      <c r="P13" s="22"/>
      <c r="Q13" s="22"/>
      <c r="R13" s="11"/>
      <c r="S13" s="12">
        <f>SUM(S3:S12)</f>
        <v>-83.00000000000307</v>
      </c>
    </row>
    <row r="14" spans="1:19">
      <c r="A14">
        <v>1430697761</v>
      </c>
      <c r="B14" t="s">
        <v>37</v>
      </c>
      <c r="C14" t="s">
        <v>17</v>
      </c>
      <c r="D14">
        <v>0.21</v>
      </c>
      <c r="E14" t="s">
        <v>38</v>
      </c>
      <c r="F14">
        <v>0.86470999999999998</v>
      </c>
      <c r="G14">
        <v>0.85441</v>
      </c>
      <c r="H14">
        <v>0.88471</v>
      </c>
      <c r="I14" t="s">
        <v>39</v>
      </c>
      <c r="J14">
        <v>0.86495</v>
      </c>
      <c r="K14">
        <v>0</v>
      </c>
      <c r="L14">
        <v>0</v>
      </c>
      <c r="M14">
        <v>0</v>
      </c>
      <c r="N14">
        <v>367.82</v>
      </c>
      <c r="O14" s="26" t="s">
        <v>40</v>
      </c>
      <c r="P14" s="21"/>
      <c r="Q14" s="21"/>
      <c r="S14" s="8">
        <f>IF(C14=" Buy ",(J14-F14)*10000,(F14-J14)*10000)</f>
        <v>2.4000000000001798</v>
      </c>
    </row>
    <row r="15" spans="1:19">
      <c r="A15">
        <v>1430698521</v>
      </c>
      <c r="B15" t="s">
        <v>41</v>
      </c>
      <c r="C15" t="s">
        <v>17</v>
      </c>
      <c r="D15">
        <v>0.35</v>
      </c>
      <c r="E15" t="s">
        <v>20</v>
      </c>
      <c r="F15">
        <v>1.33205</v>
      </c>
      <c r="G15">
        <v>1.32175</v>
      </c>
      <c r="H15">
        <v>1.34405</v>
      </c>
      <c r="I15" t="s">
        <v>42</v>
      </c>
      <c r="J15">
        <v>1.3328</v>
      </c>
      <c r="K15">
        <v>0</v>
      </c>
      <c r="L15">
        <v>0</v>
      </c>
      <c r="M15">
        <v>-12.38</v>
      </c>
      <c r="N15">
        <v>1159.58</v>
      </c>
      <c r="O15" s="26" t="s">
        <v>21</v>
      </c>
      <c r="P15" s="21"/>
      <c r="Q15" s="21"/>
      <c r="S15" s="8">
        <f>IF(C15=" Buy ",(J15-F15)*10000,(F15-J15)*10000)</f>
        <v>7.5000000000002842</v>
      </c>
    </row>
    <row r="16" spans="1:19">
      <c r="A16">
        <v>1430700664</v>
      </c>
      <c r="B16" t="s">
        <v>45</v>
      </c>
      <c r="C16" t="s">
        <v>17</v>
      </c>
      <c r="D16">
        <v>0.19</v>
      </c>
      <c r="E16" t="s">
        <v>30</v>
      </c>
      <c r="F16">
        <v>1.63598</v>
      </c>
      <c r="G16">
        <v>1.6248800000000001</v>
      </c>
      <c r="H16">
        <v>1.6469800000000001</v>
      </c>
      <c r="I16" t="s">
        <v>46</v>
      </c>
      <c r="J16">
        <v>1.63737</v>
      </c>
      <c r="K16">
        <v>0</v>
      </c>
      <c r="L16">
        <v>0</v>
      </c>
      <c r="M16">
        <v>-72.67</v>
      </c>
      <c r="N16">
        <v>1174.71</v>
      </c>
      <c r="O16" s="26" t="s">
        <v>47</v>
      </c>
      <c r="P16" s="21"/>
      <c r="Q16" s="21"/>
      <c r="S16" s="8">
        <f>IF(C16=" Buy ",(J16-F16)*10000,(F16-J16)*10000)</f>
        <v>13.900000000000023</v>
      </c>
    </row>
    <row r="17" spans="1:19">
      <c r="A17">
        <v>1430700637</v>
      </c>
      <c r="B17" t="s">
        <v>43</v>
      </c>
      <c r="C17" t="s">
        <v>17</v>
      </c>
      <c r="D17">
        <v>0.31</v>
      </c>
      <c r="E17" t="s">
        <v>18</v>
      </c>
      <c r="F17">
        <v>1.23871</v>
      </c>
      <c r="G17">
        <v>1.2309099999999999</v>
      </c>
      <c r="H17">
        <v>1.25271</v>
      </c>
      <c r="I17" t="s">
        <v>44</v>
      </c>
      <c r="J17">
        <v>1.2398800000000001</v>
      </c>
      <c r="K17">
        <v>0</v>
      </c>
      <c r="L17">
        <v>0</v>
      </c>
      <c r="M17">
        <v>30.98</v>
      </c>
      <c r="N17">
        <v>2131.2399999999998</v>
      </c>
      <c r="O17" s="26" t="s">
        <v>19</v>
      </c>
      <c r="P17" s="21"/>
      <c r="Q17" s="21"/>
      <c r="S17" s="8">
        <f t="shared" ref="S17:S70" si="1">IF(C17=" Buy ",(J17-F17)*10000,(F17-J17)*10000)</f>
        <v>11.700000000001154</v>
      </c>
    </row>
    <row r="18" spans="1:19">
      <c r="A18">
        <v>1430697640</v>
      </c>
      <c r="B18" t="s">
        <v>35</v>
      </c>
      <c r="C18" t="s">
        <v>17</v>
      </c>
      <c r="D18">
        <v>0.17</v>
      </c>
      <c r="E18" t="s">
        <v>22</v>
      </c>
      <c r="F18">
        <v>1.0725100000000001</v>
      </c>
      <c r="G18">
        <v>1.0645100000000001</v>
      </c>
      <c r="H18">
        <v>1.0925100000000001</v>
      </c>
      <c r="I18" t="s">
        <v>36</v>
      </c>
      <c r="J18">
        <v>1.0726</v>
      </c>
      <c r="K18">
        <v>0</v>
      </c>
      <c r="L18">
        <v>0</v>
      </c>
      <c r="M18">
        <v>-28.98</v>
      </c>
      <c r="N18">
        <v>89.99</v>
      </c>
      <c r="O18" s="26" t="s">
        <v>23</v>
      </c>
      <c r="P18" s="21"/>
      <c r="Q18" s="21"/>
      <c r="S18" s="8">
        <f t="shared" si="1"/>
        <v>0.89999999999923475</v>
      </c>
    </row>
    <row r="19" spans="1:19">
      <c r="A19">
        <v>1430702887</v>
      </c>
      <c r="B19" t="s">
        <v>64</v>
      </c>
      <c r="C19" t="s">
        <v>14</v>
      </c>
      <c r="D19">
        <v>0.18</v>
      </c>
      <c r="E19" t="s">
        <v>30</v>
      </c>
      <c r="F19">
        <v>1.6378200000000001</v>
      </c>
      <c r="G19">
        <v>1.6489199999999999</v>
      </c>
      <c r="H19">
        <v>1.6268199999999999</v>
      </c>
      <c r="I19" t="s">
        <v>65</v>
      </c>
      <c r="J19">
        <v>1.6362000000000001</v>
      </c>
      <c r="K19">
        <v>0</v>
      </c>
      <c r="L19">
        <v>0</v>
      </c>
      <c r="M19">
        <v>0</v>
      </c>
      <c r="N19">
        <v>1333.13</v>
      </c>
      <c r="O19" s="26" t="s">
        <v>47</v>
      </c>
      <c r="P19" s="21"/>
      <c r="Q19" s="21"/>
      <c r="S19" s="8">
        <f t="shared" si="1"/>
        <v>16.199999999999548</v>
      </c>
    </row>
    <row r="20" spans="1:19">
      <c r="A20">
        <v>1430704291</v>
      </c>
      <c r="B20" t="s">
        <v>66</v>
      </c>
      <c r="C20" t="s">
        <v>17</v>
      </c>
      <c r="D20">
        <v>0.23</v>
      </c>
      <c r="E20" t="s">
        <v>24</v>
      </c>
      <c r="F20">
        <v>1.41489</v>
      </c>
      <c r="G20">
        <v>1.4073899999999999</v>
      </c>
      <c r="H20">
        <v>1.42689</v>
      </c>
      <c r="I20" t="s">
        <v>67</v>
      </c>
      <c r="J20">
        <v>1.4161900000000001</v>
      </c>
      <c r="K20">
        <v>0</v>
      </c>
      <c r="L20">
        <v>0</v>
      </c>
      <c r="M20">
        <v>0</v>
      </c>
      <c r="N20">
        <v>1331.61</v>
      </c>
      <c r="O20" s="26" t="s">
        <v>25</v>
      </c>
      <c r="P20" s="21"/>
      <c r="Q20" s="21"/>
      <c r="S20" s="8">
        <f t="shared" si="1"/>
        <v>13.000000000000789</v>
      </c>
    </row>
    <row r="21" spans="1:19">
      <c r="A21">
        <v>1430701628</v>
      </c>
      <c r="B21" t="s">
        <v>52</v>
      </c>
      <c r="C21" t="s">
        <v>14</v>
      </c>
      <c r="D21">
        <v>0.36</v>
      </c>
      <c r="E21" t="s">
        <v>15</v>
      </c>
      <c r="F21">
        <v>1.64886</v>
      </c>
      <c r="G21">
        <v>1.65916</v>
      </c>
      <c r="H21">
        <v>1.6378600000000001</v>
      </c>
      <c r="I21" t="s">
        <v>53</v>
      </c>
      <c r="J21">
        <v>1.6479699999999999</v>
      </c>
      <c r="K21">
        <v>0</v>
      </c>
      <c r="L21">
        <v>0</v>
      </c>
      <c r="M21">
        <v>0</v>
      </c>
      <c r="N21">
        <v>1456.97</v>
      </c>
      <c r="O21" s="26" t="s">
        <v>16</v>
      </c>
      <c r="P21" s="21"/>
      <c r="Q21" s="21"/>
      <c r="S21" s="8">
        <f t="shared" si="1"/>
        <v>8.9000000000005741</v>
      </c>
    </row>
    <row r="22" spans="1:19">
      <c r="A22">
        <v>1430702325</v>
      </c>
      <c r="B22" t="s">
        <v>62</v>
      </c>
      <c r="C22" t="s">
        <v>14</v>
      </c>
      <c r="D22">
        <v>0.31</v>
      </c>
      <c r="E22" t="s">
        <v>18</v>
      </c>
      <c r="F22">
        <v>1.24038</v>
      </c>
      <c r="G22">
        <v>1.2481800000000001</v>
      </c>
      <c r="H22">
        <v>1.22638</v>
      </c>
      <c r="I22" t="s">
        <v>63</v>
      </c>
      <c r="J22">
        <v>1.23966</v>
      </c>
      <c r="K22">
        <v>0</v>
      </c>
      <c r="L22">
        <v>0</v>
      </c>
      <c r="M22">
        <v>0</v>
      </c>
      <c r="N22">
        <v>1349.39</v>
      </c>
      <c r="O22" s="26" t="s">
        <v>19</v>
      </c>
      <c r="P22" s="21"/>
      <c r="Q22" s="21"/>
      <c r="S22" s="8">
        <f t="shared" si="1"/>
        <v>7.2000000000005393</v>
      </c>
    </row>
    <row r="23" spans="1:19">
      <c r="A23">
        <v>1430701813</v>
      </c>
      <c r="B23" t="s">
        <v>42</v>
      </c>
      <c r="C23" t="s">
        <v>14</v>
      </c>
      <c r="D23">
        <v>0.19</v>
      </c>
      <c r="E23" t="s">
        <v>26</v>
      </c>
      <c r="F23">
        <v>1.00756</v>
      </c>
      <c r="G23">
        <v>1.0149600000000001</v>
      </c>
      <c r="H23">
        <v>0.99556</v>
      </c>
      <c r="I23" t="s">
        <v>54</v>
      </c>
      <c r="J23">
        <v>1.00658</v>
      </c>
      <c r="K23">
        <v>0</v>
      </c>
      <c r="L23">
        <v>0</v>
      </c>
      <c r="M23">
        <v>0</v>
      </c>
      <c r="N23">
        <v>846.81</v>
      </c>
      <c r="O23" s="26" t="s">
        <v>55</v>
      </c>
      <c r="P23" s="21"/>
      <c r="Q23" s="21"/>
      <c r="S23" s="8">
        <f t="shared" si="1"/>
        <v>9.7999999999998089</v>
      </c>
    </row>
    <row r="24" spans="1:19">
      <c r="A24">
        <v>1430701815</v>
      </c>
      <c r="B24" t="s">
        <v>42</v>
      </c>
      <c r="C24" t="s">
        <v>14</v>
      </c>
      <c r="D24">
        <v>0.23</v>
      </c>
      <c r="E24" t="s">
        <v>26</v>
      </c>
      <c r="F24">
        <v>1.00756</v>
      </c>
      <c r="G24">
        <v>1.0130600000000001</v>
      </c>
      <c r="H24">
        <v>0.99556</v>
      </c>
      <c r="I24" t="s">
        <v>54</v>
      </c>
      <c r="J24">
        <v>1.00658</v>
      </c>
      <c r="K24">
        <v>0</v>
      </c>
      <c r="L24">
        <v>0</v>
      </c>
      <c r="M24">
        <v>0</v>
      </c>
      <c r="N24">
        <v>1025.0899999999999</v>
      </c>
      <c r="O24" s="26" t="s">
        <v>56</v>
      </c>
      <c r="P24" s="21"/>
      <c r="Q24" s="21"/>
      <c r="S24" s="8">
        <f t="shared" si="1"/>
        <v>9.7999999999998089</v>
      </c>
    </row>
    <row r="25" spans="1:19">
      <c r="A25">
        <v>1430701817</v>
      </c>
      <c r="B25" t="s">
        <v>42</v>
      </c>
      <c r="C25" t="s">
        <v>14</v>
      </c>
      <c r="D25">
        <v>0.2</v>
      </c>
      <c r="E25" t="s">
        <v>26</v>
      </c>
      <c r="F25">
        <v>1.00756</v>
      </c>
      <c r="G25">
        <v>1.01356</v>
      </c>
      <c r="H25">
        <v>0.99556</v>
      </c>
      <c r="I25" t="s">
        <v>54</v>
      </c>
      <c r="J25">
        <v>1.00658</v>
      </c>
      <c r="K25">
        <v>0</v>
      </c>
      <c r="L25">
        <v>0</v>
      </c>
      <c r="M25">
        <v>0</v>
      </c>
      <c r="N25">
        <v>891.38</v>
      </c>
      <c r="O25" s="26" t="s">
        <v>59</v>
      </c>
      <c r="P25" s="21"/>
      <c r="Q25" s="21"/>
      <c r="S25" s="8">
        <f t="shared" si="1"/>
        <v>9.7999999999998089</v>
      </c>
    </row>
    <row r="26" spans="1:19">
      <c r="A26">
        <v>1430701816</v>
      </c>
      <c r="B26" t="s">
        <v>42</v>
      </c>
      <c r="C26" t="s">
        <v>14</v>
      </c>
      <c r="D26">
        <v>0.16</v>
      </c>
      <c r="E26" t="s">
        <v>26</v>
      </c>
      <c r="F26">
        <v>1.00756</v>
      </c>
      <c r="G26">
        <v>1.01756</v>
      </c>
      <c r="H26">
        <v>1.00576</v>
      </c>
      <c r="I26" t="s">
        <v>57</v>
      </c>
      <c r="J26">
        <v>1.0065900000000001</v>
      </c>
      <c r="K26">
        <v>0</v>
      </c>
      <c r="L26">
        <v>0</v>
      </c>
      <c r="M26">
        <v>0</v>
      </c>
      <c r="N26">
        <v>705.9</v>
      </c>
      <c r="O26" s="26" t="s">
        <v>58</v>
      </c>
      <c r="P26" s="21"/>
      <c r="Q26" s="21"/>
      <c r="S26" s="8">
        <f t="shared" si="1"/>
        <v>9.6999999999991537</v>
      </c>
    </row>
    <row r="27" spans="1:19">
      <c r="A27">
        <v>1430701133</v>
      </c>
      <c r="B27" t="s">
        <v>48</v>
      </c>
      <c r="C27" t="s">
        <v>14</v>
      </c>
      <c r="D27">
        <v>0.36</v>
      </c>
      <c r="E27" t="s">
        <v>49</v>
      </c>
      <c r="F27">
        <v>1.23729</v>
      </c>
      <c r="G27">
        <v>1.24339</v>
      </c>
      <c r="H27">
        <v>1.21729</v>
      </c>
      <c r="I27" t="s">
        <v>50</v>
      </c>
      <c r="J27">
        <v>1.2384599999999999</v>
      </c>
      <c r="K27">
        <v>0</v>
      </c>
      <c r="L27">
        <v>0</v>
      </c>
      <c r="M27">
        <v>12.72</v>
      </c>
      <c r="N27">
        <v>-2549.2199999999998</v>
      </c>
      <c r="O27" s="26" t="s">
        <v>51</v>
      </c>
      <c r="P27" s="21"/>
      <c r="Q27" s="21"/>
      <c r="S27" s="8">
        <f t="shared" si="1"/>
        <v>-11.699999999998933</v>
      </c>
    </row>
    <row r="28" spans="1:19">
      <c r="A28">
        <v>1430701859</v>
      </c>
      <c r="B28" t="s">
        <v>60</v>
      </c>
      <c r="C28" t="s">
        <v>14</v>
      </c>
      <c r="D28">
        <v>0.53</v>
      </c>
      <c r="E28" t="s">
        <v>28</v>
      </c>
      <c r="F28">
        <v>1.4259200000000001</v>
      </c>
      <c r="G28">
        <v>1.43102</v>
      </c>
      <c r="H28">
        <v>1.4139200000000001</v>
      </c>
      <c r="I28" t="s">
        <v>61</v>
      </c>
      <c r="J28">
        <v>1.42746</v>
      </c>
      <c r="K28">
        <v>0</v>
      </c>
      <c r="L28">
        <v>0</v>
      </c>
      <c r="M28">
        <v>0</v>
      </c>
      <c r="N28">
        <v>-3714.71</v>
      </c>
      <c r="O28" s="26" t="s">
        <v>29</v>
      </c>
      <c r="P28" s="21"/>
      <c r="Q28" s="21"/>
      <c r="S28" s="8">
        <f t="shared" si="1"/>
        <v>-15.399999999998748</v>
      </c>
    </row>
    <row r="29" spans="1:19">
      <c r="A29">
        <v>1430697389</v>
      </c>
      <c r="B29" t="s">
        <v>33</v>
      </c>
      <c r="C29" t="s">
        <v>17</v>
      </c>
      <c r="D29">
        <v>0.28999999999999998</v>
      </c>
      <c r="E29" t="s">
        <v>31</v>
      </c>
      <c r="F29">
        <v>1.0041</v>
      </c>
      <c r="G29">
        <v>0.99550000000000005</v>
      </c>
      <c r="H29">
        <v>1.0111000000000001</v>
      </c>
      <c r="I29" t="s">
        <v>34</v>
      </c>
      <c r="J29">
        <v>1.0012099999999999</v>
      </c>
      <c r="K29">
        <v>0</v>
      </c>
      <c r="L29">
        <v>0</v>
      </c>
      <c r="M29">
        <v>11.93</v>
      </c>
      <c r="N29">
        <v>-4977.57</v>
      </c>
      <c r="O29" s="26" t="s">
        <v>32</v>
      </c>
      <c r="P29" s="21"/>
      <c r="Q29" s="21"/>
      <c r="S29" s="8">
        <f t="shared" si="1"/>
        <v>-28.900000000000592</v>
      </c>
    </row>
    <row r="30" spans="1:19">
      <c r="A30" s="9">
        <v>779</v>
      </c>
      <c r="B30" s="9" t="s">
        <v>5</v>
      </c>
      <c r="N30" s="10">
        <f>SUM(K14:N29)</f>
        <v>2563.7199999999984</v>
      </c>
      <c r="O30" s="27"/>
      <c r="P30" s="23"/>
      <c r="Q30" s="23"/>
      <c r="R30" s="11"/>
      <c r="S30" s="12">
        <f>SUM(S14:S29)</f>
        <v>64.80000000000264</v>
      </c>
    </row>
    <row r="31" spans="1:19">
      <c r="A31">
        <v>1430697785</v>
      </c>
      <c r="B31" t="s">
        <v>68</v>
      </c>
      <c r="C31" t="s">
        <v>17</v>
      </c>
      <c r="D31">
        <v>0.28999999999999998</v>
      </c>
      <c r="E31" t="s">
        <v>38</v>
      </c>
      <c r="F31">
        <v>0.86460999999999999</v>
      </c>
      <c r="G31">
        <v>0.86131000000000002</v>
      </c>
      <c r="H31">
        <v>0.88461000000000001</v>
      </c>
      <c r="I31" t="s">
        <v>69</v>
      </c>
      <c r="J31">
        <v>0.86477000000000004</v>
      </c>
      <c r="K31">
        <v>0</v>
      </c>
      <c r="L31">
        <v>0</v>
      </c>
      <c r="M31">
        <v>0</v>
      </c>
      <c r="N31">
        <v>338.85</v>
      </c>
      <c r="O31" s="26" t="s">
        <v>40</v>
      </c>
      <c r="P31" s="20"/>
      <c r="Q31" s="20"/>
      <c r="S31" s="8">
        <f t="shared" si="1"/>
        <v>1.6000000000004899</v>
      </c>
    </row>
    <row r="32" spans="1:19">
      <c r="A32">
        <v>1430698469</v>
      </c>
      <c r="B32" t="s">
        <v>70</v>
      </c>
      <c r="C32" t="s">
        <v>17</v>
      </c>
      <c r="D32">
        <v>0.48</v>
      </c>
      <c r="E32" t="s">
        <v>20</v>
      </c>
      <c r="F32">
        <v>1.3320700000000001</v>
      </c>
      <c r="G32">
        <v>1.3220700000000001</v>
      </c>
      <c r="H32">
        <v>1.3440700000000001</v>
      </c>
      <c r="I32" t="s">
        <v>42</v>
      </c>
      <c r="J32">
        <v>1.3328</v>
      </c>
      <c r="K32">
        <v>0</v>
      </c>
      <c r="L32">
        <v>0</v>
      </c>
      <c r="M32">
        <v>-16.98</v>
      </c>
      <c r="N32">
        <v>1547.87</v>
      </c>
      <c r="O32" s="26" t="s">
        <v>21</v>
      </c>
      <c r="P32" s="20"/>
      <c r="Q32" s="20"/>
      <c r="S32" s="8">
        <f t="shared" si="1"/>
        <v>7.299999999998974</v>
      </c>
    </row>
    <row r="33" spans="1:19">
      <c r="A33">
        <v>1430700665</v>
      </c>
      <c r="B33" t="s">
        <v>45</v>
      </c>
      <c r="C33" t="s">
        <v>17</v>
      </c>
      <c r="D33">
        <v>0.47</v>
      </c>
      <c r="E33" t="s">
        <v>30</v>
      </c>
      <c r="F33">
        <v>1.63598</v>
      </c>
      <c r="G33">
        <v>1.6244799999999999</v>
      </c>
      <c r="H33">
        <v>1.6469800000000001</v>
      </c>
      <c r="I33" t="s">
        <v>46</v>
      </c>
      <c r="J33">
        <v>1.6373599999999999</v>
      </c>
      <c r="K33">
        <v>0</v>
      </c>
      <c r="L33">
        <v>0</v>
      </c>
      <c r="M33">
        <v>-179.77</v>
      </c>
      <c r="N33">
        <v>2884.95</v>
      </c>
      <c r="O33" s="26" t="s">
        <v>47</v>
      </c>
      <c r="P33" s="20"/>
      <c r="Q33" s="20"/>
      <c r="S33" s="8">
        <f t="shared" si="1"/>
        <v>13.799999999999368</v>
      </c>
    </row>
    <row r="34" spans="1:19">
      <c r="A34">
        <v>1430700640</v>
      </c>
      <c r="B34" t="s">
        <v>43</v>
      </c>
      <c r="C34" t="s">
        <v>17</v>
      </c>
      <c r="D34">
        <v>0.36</v>
      </c>
      <c r="E34" t="s">
        <v>18</v>
      </c>
      <c r="F34">
        <v>1.23872</v>
      </c>
      <c r="G34">
        <v>1.2340199999999999</v>
      </c>
      <c r="H34">
        <v>1.2527200000000001</v>
      </c>
      <c r="I34" t="s">
        <v>44</v>
      </c>
      <c r="J34">
        <v>1.2398800000000001</v>
      </c>
      <c r="K34">
        <v>0</v>
      </c>
      <c r="L34">
        <v>0</v>
      </c>
      <c r="M34">
        <v>35.979999999999997</v>
      </c>
      <c r="N34">
        <v>2453.8200000000002</v>
      </c>
      <c r="O34" s="26" t="s">
        <v>19</v>
      </c>
      <c r="P34" s="20"/>
      <c r="Q34" s="20"/>
      <c r="S34" s="8">
        <f t="shared" si="1"/>
        <v>11.600000000000499</v>
      </c>
    </row>
    <row r="35" spans="1:19">
      <c r="A35">
        <v>1430701217</v>
      </c>
      <c r="B35" t="s">
        <v>71</v>
      </c>
      <c r="C35" t="s">
        <v>17</v>
      </c>
      <c r="D35">
        <v>0.28999999999999998</v>
      </c>
      <c r="E35" t="s">
        <v>38</v>
      </c>
      <c r="F35">
        <v>0.86467000000000005</v>
      </c>
      <c r="G35">
        <v>0.86136999999999997</v>
      </c>
      <c r="H35">
        <v>0.88466999999999996</v>
      </c>
      <c r="I35" t="s">
        <v>72</v>
      </c>
      <c r="J35">
        <v>0.86477999999999999</v>
      </c>
      <c r="K35">
        <v>0</v>
      </c>
      <c r="L35">
        <v>0</v>
      </c>
      <c r="M35">
        <v>-33.799999999999997</v>
      </c>
      <c r="N35">
        <v>232.43</v>
      </c>
      <c r="O35" s="26" t="s">
        <v>23</v>
      </c>
      <c r="P35" s="20"/>
      <c r="Q35" s="20"/>
      <c r="S35" s="8">
        <f t="shared" si="1"/>
        <v>1.0999999999994348</v>
      </c>
    </row>
    <row r="36" spans="1:19">
      <c r="A36">
        <v>1430697635</v>
      </c>
      <c r="B36" t="s">
        <v>35</v>
      </c>
      <c r="C36" t="s">
        <v>17</v>
      </c>
      <c r="D36">
        <v>0.36</v>
      </c>
      <c r="E36" t="s">
        <v>22</v>
      </c>
      <c r="F36">
        <v>1.0725100000000001</v>
      </c>
      <c r="G36">
        <v>1.0666100000000001</v>
      </c>
      <c r="H36">
        <v>1.0925100000000001</v>
      </c>
      <c r="I36" t="s">
        <v>36</v>
      </c>
      <c r="J36">
        <v>1.0726</v>
      </c>
      <c r="K36">
        <v>0</v>
      </c>
      <c r="L36">
        <v>0</v>
      </c>
      <c r="M36">
        <v>-61.38</v>
      </c>
      <c r="N36">
        <v>190.57</v>
      </c>
      <c r="O36" s="26" t="s">
        <v>47</v>
      </c>
      <c r="P36" s="20"/>
      <c r="Q36" s="20"/>
      <c r="S36" s="8">
        <f t="shared" si="1"/>
        <v>0.89999999999923475</v>
      </c>
    </row>
    <row r="37" spans="1:19">
      <c r="A37">
        <v>1430702885</v>
      </c>
      <c r="B37" t="s">
        <v>64</v>
      </c>
      <c r="C37" t="s">
        <v>14</v>
      </c>
      <c r="D37">
        <v>0.48</v>
      </c>
      <c r="E37" t="s">
        <v>30</v>
      </c>
      <c r="F37">
        <v>1.6378200000000001</v>
      </c>
      <c r="G37">
        <v>1.6493199999999999</v>
      </c>
      <c r="H37">
        <v>1.6268199999999999</v>
      </c>
      <c r="I37" t="s">
        <v>65</v>
      </c>
      <c r="J37">
        <v>1.6362000000000001</v>
      </c>
      <c r="K37">
        <v>0</v>
      </c>
      <c r="L37">
        <v>0</v>
      </c>
      <c r="M37">
        <v>0</v>
      </c>
      <c r="N37">
        <v>3555.02</v>
      </c>
      <c r="O37" s="26" t="s">
        <v>25</v>
      </c>
      <c r="P37" s="20"/>
      <c r="Q37" s="20"/>
      <c r="S37" s="8">
        <f t="shared" si="1"/>
        <v>16.199999999999548</v>
      </c>
    </row>
    <row r="38" spans="1:19">
      <c r="A38">
        <v>1430701627</v>
      </c>
      <c r="B38" t="s">
        <v>52</v>
      </c>
      <c r="C38" t="s">
        <v>14</v>
      </c>
      <c r="D38">
        <v>0.48</v>
      </c>
      <c r="E38" t="s">
        <v>15</v>
      </c>
      <c r="F38">
        <v>1.6488499999999999</v>
      </c>
      <c r="G38">
        <v>1.6588499999999999</v>
      </c>
      <c r="H38">
        <v>1.63785</v>
      </c>
      <c r="I38" t="s">
        <v>53</v>
      </c>
      <c r="J38">
        <v>1.6479699999999999</v>
      </c>
      <c r="K38">
        <v>0</v>
      </c>
      <c r="L38">
        <v>0</v>
      </c>
      <c r="M38">
        <v>0</v>
      </c>
      <c r="N38">
        <v>1920.8</v>
      </c>
      <c r="O38" s="26" t="s">
        <v>16</v>
      </c>
      <c r="P38" s="20"/>
      <c r="Q38" s="20"/>
      <c r="S38" s="8">
        <f t="shared" si="1"/>
        <v>8.799999999999919</v>
      </c>
    </row>
    <row r="39" spans="1:19">
      <c r="A39">
        <v>1430702326</v>
      </c>
      <c r="B39" t="s">
        <v>62</v>
      </c>
      <c r="C39" t="s">
        <v>14</v>
      </c>
      <c r="D39">
        <v>0.36</v>
      </c>
      <c r="E39" t="s">
        <v>18</v>
      </c>
      <c r="F39">
        <v>1.24038</v>
      </c>
      <c r="G39">
        <v>1.24508</v>
      </c>
      <c r="H39">
        <v>1.22638</v>
      </c>
      <c r="I39" t="s">
        <v>63</v>
      </c>
      <c r="J39">
        <v>1.23966</v>
      </c>
      <c r="K39">
        <v>0</v>
      </c>
      <c r="L39">
        <v>0</v>
      </c>
      <c r="M39">
        <v>0</v>
      </c>
      <c r="N39">
        <v>1567.03</v>
      </c>
      <c r="O39" s="26" t="s">
        <v>19</v>
      </c>
      <c r="P39" s="20"/>
      <c r="Q39" s="20"/>
      <c r="S39" s="8">
        <f t="shared" si="1"/>
        <v>7.2000000000005393</v>
      </c>
    </row>
    <row r="40" spans="1:19">
      <c r="A40">
        <v>1430701800</v>
      </c>
      <c r="B40" t="s">
        <v>42</v>
      </c>
      <c r="C40" t="s">
        <v>14</v>
      </c>
      <c r="D40">
        <v>0.48</v>
      </c>
      <c r="E40" t="s">
        <v>26</v>
      </c>
      <c r="F40">
        <v>1.0076000000000001</v>
      </c>
      <c r="G40">
        <v>1.0136000000000001</v>
      </c>
      <c r="H40">
        <v>0.99560000000000004</v>
      </c>
      <c r="I40" t="s">
        <v>73</v>
      </c>
      <c r="J40">
        <v>1.0065999999999999</v>
      </c>
      <c r="K40">
        <v>0</v>
      </c>
      <c r="L40">
        <v>0</v>
      </c>
      <c r="M40">
        <v>0</v>
      </c>
      <c r="N40">
        <v>2182.9</v>
      </c>
      <c r="O40" s="26" t="s">
        <v>55</v>
      </c>
      <c r="P40" s="20"/>
      <c r="Q40" s="20"/>
      <c r="S40" s="8">
        <f t="shared" si="1"/>
        <v>10.000000000001119</v>
      </c>
    </row>
    <row r="41" spans="1:19">
      <c r="A41">
        <v>1430701120</v>
      </c>
      <c r="B41" t="s">
        <v>48</v>
      </c>
      <c r="C41" t="s">
        <v>14</v>
      </c>
      <c r="D41">
        <v>0.36</v>
      </c>
      <c r="E41" t="s">
        <v>49</v>
      </c>
      <c r="F41">
        <v>1.2372700000000001</v>
      </c>
      <c r="G41">
        <v>1.2406699999999999</v>
      </c>
      <c r="H41">
        <v>1.2172700000000001</v>
      </c>
      <c r="I41" t="s">
        <v>50</v>
      </c>
      <c r="J41">
        <v>1.2384599999999999</v>
      </c>
      <c r="K41">
        <v>0</v>
      </c>
      <c r="L41">
        <v>0</v>
      </c>
      <c r="M41">
        <v>12.72</v>
      </c>
      <c r="N41">
        <v>-2592.8000000000002</v>
      </c>
      <c r="O41" s="26" t="s">
        <v>56</v>
      </c>
      <c r="P41" s="20"/>
      <c r="Q41" s="20"/>
      <c r="S41" s="8">
        <f t="shared" si="1"/>
        <v>-11.899999999998023</v>
      </c>
    </row>
    <row r="42" spans="1:19">
      <c r="A42">
        <v>1430702700</v>
      </c>
      <c r="B42" t="s">
        <v>74</v>
      </c>
      <c r="C42" t="s">
        <v>14</v>
      </c>
      <c r="D42">
        <v>0.49</v>
      </c>
      <c r="E42" t="s">
        <v>28</v>
      </c>
      <c r="F42">
        <v>1.4261600000000001</v>
      </c>
      <c r="G42">
        <v>1.4341600000000001</v>
      </c>
      <c r="H42">
        <v>1.4141600000000001</v>
      </c>
      <c r="I42" t="s">
        <v>61</v>
      </c>
      <c r="J42">
        <v>1.42746</v>
      </c>
      <c r="K42">
        <v>0</v>
      </c>
      <c r="L42">
        <v>0</v>
      </c>
      <c r="M42">
        <v>0</v>
      </c>
      <c r="N42">
        <v>-2899.09</v>
      </c>
      <c r="O42" s="26" t="s">
        <v>59</v>
      </c>
      <c r="P42" s="20"/>
      <c r="Q42" s="20"/>
      <c r="S42" s="8">
        <f t="shared" si="1"/>
        <v>-12.999999999998568</v>
      </c>
    </row>
    <row r="43" spans="1:19">
      <c r="A43">
        <v>1430697383</v>
      </c>
      <c r="B43" t="s">
        <v>33</v>
      </c>
      <c r="C43" t="s">
        <v>17</v>
      </c>
      <c r="D43">
        <v>0.36</v>
      </c>
      <c r="E43" t="s">
        <v>31</v>
      </c>
      <c r="F43">
        <v>1.0041</v>
      </c>
      <c r="G43">
        <v>0.99339999999999995</v>
      </c>
      <c r="H43">
        <v>1.0111000000000001</v>
      </c>
      <c r="I43" t="s">
        <v>34</v>
      </c>
      <c r="J43">
        <v>1.0012099999999999</v>
      </c>
      <c r="K43">
        <v>0</v>
      </c>
      <c r="L43">
        <v>0</v>
      </c>
      <c r="M43">
        <v>14.81</v>
      </c>
      <c r="N43">
        <v>-6179.05</v>
      </c>
      <c r="O43" s="26" t="s">
        <v>58</v>
      </c>
      <c r="P43" s="20"/>
      <c r="Q43" s="20"/>
      <c r="S43" s="8">
        <f t="shared" si="1"/>
        <v>-28.900000000000592</v>
      </c>
    </row>
    <row r="44" spans="1:19">
      <c r="A44" s="9">
        <v>725</v>
      </c>
      <c r="B44" s="9" t="s">
        <v>5</v>
      </c>
      <c r="N44" s="10">
        <f>SUM(K31:N43)</f>
        <v>4974.8800000000019</v>
      </c>
      <c r="O44" s="27"/>
      <c r="P44" s="23"/>
      <c r="Q44" s="23"/>
      <c r="R44" s="11"/>
      <c r="S44" s="12">
        <f>SUM(S31:S43)</f>
        <v>24.700000000001946</v>
      </c>
    </row>
    <row r="45" spans="1:19">
      <c r="A45">
        <v>1430697784</v>
      </c>
      <c r="B45" t="s">
        <v>68</v>
      </c>
      <c r="C45" t="s">
        <v>17</v>
      </c>
      <c r="D45">
        <v>0.2</v>
      </c>
      <c r="E45" t="s">
        <v>38</v>
      </c>
      <c r="F45">
        <v>0.86460999999999999</v>
      </c>
      <c r="G45">
        <v>0.86131000000000002</v>
      </c>
      <c r="H45">
        <v>0.88461000000000001</v>
      </c>
      <c r="I45" t="s">
        <v>69</v>
      </c>
      <c r="J45">
        <v>0.86477999999999999</v>
      </c>
      <c r="K45">
        <v>0</v>
      </c>
      <c r="L45">
        <v>0</v>
      </c>
      <c r="M45">
        <v>0</v>
      </c>
      <c r="N45">
        <v>4.2</v>
      </c>
      <c r="O45" s="28"/>
      <c r="P45" s="20"/>
      <c r="Q45" s="20"/>
      <c r="S45" s="8">
        <f t="shared" si="1"/>
        <v>1.7000000000000348</v>
      </c>
    </row>
    <row r="46" spans="1:19">
      <c r="A46">
        <v>1430698513</v>
      </c>
      <c r="B46" t="s">
        <v>41</v>
      </c>
      <c r="C46" t="s">
        <v>17</v>
      </c>
      <c r="D46">
        <v>0.33</v>
      </c>
      <c r="E46" t="s">
        <v>20</v>
      </c>
      <c r="F46">
        <v>1.3320099999999999</v>
      </c>
      <c r="G46">
        <v>1.3220099999999999</v>
      </c>
      <c r="H46">
        <v>1.3440099999999999</v>
      </c>
      <c r="I46" t="s">
        <v>42</v>
      </c>
      <c r="J46">
        <v>1.3328</v>
      </c>
      <c r="K46">
        <v>0</v>
      </c>
      <c r="L46">
        <v>0</v>
      </c>
      <c r="M46">
        <v>-0.2</v>
      </c>
      <c r="N46">
        <v>19.559999999999999</v>
      </c>
      <c r="O46" s="28"/>
      <c r="P46" s="20"/>
      <c r="Q46" s="20"/>
      <c r="S46" s="8">
        <f t="shared" si="1"/>
        <v>7.9000000000006843</v>
      </c>
    </row>
    <row r="47" spans="1:19">
      <c r="A47">
        <v>1430700663</v>
      </c>
      <c r="B47" t="s">
        <v>45</v>
      </c>
      <c r="C47" t="s">
        <v>17</v>
      </c>
      <c r="D47">
        <v>0.32</v>
      </c>
      <c r="E47" t="s">
        <v>30</v>
      </c>
      <c r="F47">
        <v>1.63598</v>
      </c>
      <c r="G47">
        <v>1.6244799999999999</v>
      </c>
      <c r="H47">
        <v>1.6469800000000001</v>
      </c>
      <c r="I47" t="s">
        <v>46</v>
      </c>
      <c r="J47">
        <v>1.6373800000000001</v>
      </c>
      <c r="K47">
        <v>0</v>
      </c>
      <c r="L47">
        <v>0</v>
      </c>
      <c r="M47">
        <v>-2.08</v>
      </c>
      <c r="N47">
        <v>33.840000000000003</v>
      </c>
      <c r="O47" s="28"/>
      <c r="P47" s="20"/>
      <c r="Q47" s="20"/>
      <c r="S47" s="8">
        <f t="shared" si="1"/>
        <v>14.000000000000679</v>
      </c>
    </row>
    <row r="48" spans="1:19">
      <c r="A48">
        <v>1430700635</v>
      </c>
      <c r="B48" t="s">
        <v>43</v>
      </c>
      <c r="C48" t="s">
        <v>17</v>
      </c>
      <c r="D48">
        <v>0.24</v>
      </c>
      <c r="E48" t="s">
        <v>18</v>
      </c>
      <c r="F48">
        <v>1.23871</v>
      </c>
      <c r="G48">
        <v>1.2340100000000001</v>
      </c>
      <c r="H48">
        <v>1.25271</v>
      </c>
      <c r="I48" t="s">
        <v>85</v>
      </c>
      <c r="J48">
        <v>1.2396499999999999</v>
      </c>
      <c r="K48">
        <v>0</v>
      </c>
      <c r="L48">
        <v>0</v>
      </c>
      <c r="M48">
        <v>0.41</v>
      </c>
      <c r="N48">
        <v>22.52</v>
      </c>
      <c r="O48" s="28"/>
      <c r="P48" s="20"/>
      <c r="Q48" s="20"/>
      <c r="S48" s="8">
        <f t="shared" si="1"/>
        <v>9.3999999999994088</v>
      </c>
    </row>
    <row r="49" spans="1:19">
      <c r="A49">
        <v>1430701216</v>
      </c>
      <c r="B49" t="s">
        <v>71</v>
      </c>
      <c r="C49" t="s">
        <v>17</v>
      </c>
      <c r="D49">
        <v>0.2</v>
      </c>
      <c r="E49" t="s">
        <v>38</v>
      </c>
      <c r="F49">
        <v>0.86467000000000005</v>
      </c>
      <c r="G49">
        <v>0.86136999999999997</v>
      </c>
      <c r="H49">
        <v>0.88466999999999996</v>
      </c>
      <c r="I49" t="s">
        <v>72</v>
      </c>
      <c r="J49">
        <v>0.86477999999999999</v>
      </c>
      <c r="K49">
        <v>0</v>
      </c>
      <c r="L49">
        <v>0</v>
      </c>
      <c r="M49">
        <v>-0.4</v>
      </c>
      <c r="N49">
        <v>2.72</v>
      </c>
      <c r="O49" s="28"/>
      <c r="P49" s="20"/>
      <c r="Q49" s="20"/>
      <c r="S49" s="8">
        <f t="shared" si="1"/>
        <v>1.0999999999994348</v>
      </c>
    </row>
    <row r="50" spans="1:19">
      <c r="A50">
        <v>1430697633</v>
      </c>
      <c r="B50" t="s">
        <v>35</v>
      </c>
      <c r="C50" t="s">
        <v>17</v>
      </c>
      <c r="D50">
        <v>0.24</v>
      </c>
      <c r="E50" t="s">
        <v>22</v>
      </c>
      <c r="F50">
        <v>1.0725100000000001</v>
      </c>
      <c r="G50">
        <v>1.0666100000000001</v>
      </c>
      <c r="H50">
        <v>1.0925100000000001</v>
      </c>
      <c r="I50" t="s">
        <v>36</v>
      </c>
      <c r="J50">
        <v>1.0726</v>
      </c>
      <c r="K50">
        <v>0</v>
      </c>
      <c r="L50">
        <v>0</v>
      </c>
      <c r="M50">
        <v>-0.69</v>
      </c>
      <c r="N50">
        <v>2.15</v>
      </c>
      <c r="O50" s="28"/>
      <c r="P50" s="20"/>
      <c r="Q50" s="20"/>
      <c r="S50" s="8">
        <f t="shared" si="1"/>
        <v>0.89999999999923475</v>
      </c>
    </row>
    <row r="51" spans="1:19">
      <c r="A51">
        <v>1430702888</v>
      </c>
      <c r="B51" t="s">
        <v>64</v>
      </c>
      <c r="C51" t="s">
        <v>14</v>
      </c>
      <c r="D51">
        <v>0.33</v>
      </c>
      <c r="E51" t="s">
        <v>30</v>
      </c>
      <c r="F51">
        <v>1.6378200000000001</v>
      </c>
      <c r="G51">
        <v>1.6493199999999999</v>
      </c>
      <c r="H51">
        <v>1.6268199999999999</v>
      </c>
      <c r="I51" t="s">
        <v>65</v>
      </c>
      <c r="J51">
        <v>1.6362000000000001</v>
      </c>
      <c r="K51">
        <v>0</v>
      </c>
      <c r="L51">
        <v>0</v>
      </c>
      <c r="M51">
        <v>0</v>
      </c>
      <c r="N51">
        <v>40.479999999999997</v>
      </c>
      <c r="O51" s="28"/>
      <c r="P51" s="20"/>
      <c r="Q51" s="20"/>
      <c r="S51" s="8">
        <f t="shared" si="1"/>
        <v>16.199999999999548</v>
      </c>
    </row>
    <row r="52" spans="1:19">
      <c r="A52">
        <v>1430701646</v>
      </c>
      <c r="B52" t="s">
        <v>52</v>
      </c>
      <c r="C52" t="s">
        <v>14</v>
      </c>
      <c r="D52">
        <v>0.33</v>
      </c>
      <c r="E52" t="s">
        <v>15</v>
      </c>
      <c r="F52">
        <v>1.64886</v>
      </c>
      <c r="G52">
        <v>1.65886</v>
      </c>
      <c r="H52">
        <v>1.6378600000000001</v>
      </c>
      <c r="I52" t="s">
        <v>53</v>
      </c>
      <c r="J52">
        <v>1.6479699999999999</v>
      </c>
      <c r="K52">
        <v>0</v>
      </c>
      <c r="L52">
        <v>0</v>
      </c>
      <c r="M52">
        <v>0</v>
      </c>
      <c r="N52">
        <v>22.08</v>
      </c>
      <c r="O52" s="28"/>
      <c r="P52" s="20"/>
      <c r="Q52" s="20"/>
      <c r="S52" s="8">
        <f t="shared" si="1"/>
        <v>8.9000000000005741</v>
      </c>
    </row>
    <row r="53" spans="1:19">
      <c r="A53">
        <v>1430702328</v>
      </c>
      <c r="B53" t="s">
        <v>62</v>
      </c>
      <c r="C53" t="s">
        <v>14</v>
      </c>
      <c r="D53">
        <v>0.25</v>
      </c>
      <c r="E53" t="s">
        <v>18</v>
      </c>
      <c r="F53">
        <v>1.24038</v>
      </c>
      <c r="G53">
        <v>1.24508</v>
      </c>
      <c r="H53">
        <v>1.22638</v>
      </c>
      <c r="I53" t="s">
        <v>63</v>
      </c>
      <c r="J53">
        <v>1.23966</v>
      </c>
      <c r="K53">
        <v>0</v>
      </c>
      <c r="L53">
        <v>0</v>
      </c>
      <c r="M53">
        <v>0</v>
      </c>
      <c r="N53">
        <v>17.989999999999998</v>
      </c>
      <c r="O53" s="28"/>
      <c r="P53" s="20"/>
      <c r="Q53" s="20"/>
      <c r="S53" s="8">
        <f t="shared" si="1"/>
        <v>7.2000000000005393</v>
      </c>
    </row>
    <row r="54" spans="1:19">
      <c r="A54">
        <v>1430701802</v>
      </c>
      <c r="B54" t="s">
        <v>42</v>
      </c>
      <c r="C54" t="s">
        <v>14</v>
      </c>
      <c r="D54">
        <v>0.33</v>
      </c>
      <c r="E54" t="s">
        <v>26</v>
      </c>
      <c r="F54">
        <v>1.0076099999999999</v>
      </c>
      <c r="G54">
        <v>1.0136099999999999</v>
      </c>
      <c r="H54">
        <v>0.99560999999999999</v>
      </c>
      <c r="I54" t="s">
        <v>73</v>
      </c>
      <c r="J54">
        <v>1.0065999999999999</v>
      </c>
      <c r="K54">
        <v>0</v>
      </c>
      <c r="L54">
        <v>0</v>
      </c>
      <c r="M54">
        <v>0</v>
      </c>
      <c r="N54">
        <v>25.05</v>
      </c>
      <c r="O54" s="28"/>
      <c r="P54" s="20"/>
      <c r="Q54" s="20"/>
      <c r="S54" s="8">
        <f t="shared" si="1"/>
        <v>10.099999999999554</v>
      </c>
    </row>
    <row r="55" spans="1:19">
      <c r="A55">
        <v>1430701130</v>
      </c>
      <c r="B55" t="s">
        <v>48</v>
      </c>
      <c r="C55" t="s">
        <v>14</v>
      </c>
      <c r="D55">
        <v>0.24</v>
      </c>
      <c r="E55" t="s">
        <v>49</v>
      </c>
      <c r="F55">
        <v>1.23732</v>
      </c>
      <c r="G55">
        <v>1.24072</v>
      </c>
      <c r="H55">
        <v>1.21732</v>
      </c>
      <c r="I55" t="s">
        <v>50</v>
      </c>
      <c r="J55">
        <v>1.2384599999999999</v>
      </c>
      <c r="K55">
        <v>0</v>
      </c>
      <c r="L55">
        <v>0</v>
      </c>
      <c r="M55">
        <v>0.14000000000000001</v>
      </c>
      <c r="N55">
        <v>-27.36</v>
      </c>
      <c r="O55" s="28"/>
      <c r="P55" s="20"/>
      <c r="Q55" s="20"/>
      <c r="S55" s="8">
        <f t="shared" si="1"/>
        <v>-11.399999999999189</v>
      </c>
    </row>
    <row r="56" spans="1:19">
      <c r="A56">
        <v>1430701866</v>
      </c>
      <c r="B56" t="s">
        <v>60</v>
      </c>
      <c r="C56" t="s">
        <v>14</v>
      </c>
      <c r="D56">
        <v>0.33</v>
      </c>
      <c r="E56" t="s">
        <v>28</v>
      </c>
      <c r="F56">
        <v>1.4258999999999999</v>
      </c>
      <c r="G56">
        <v>1.4339</v>
      </c>
      <c r="H56">
        <v>1.4138999999999999</v>
      </c>
      <c r="I56" t="s">
        <v>61</v>
      </c>
      <c r="J56">
        <v>1.42746</v>
      </c>
      <c r="K56">
        <v>0</v>
      </c>
      <c r="L56">
        <v>0</v>
      </c>
      <c r="M56">
        <v>0</v>
      </c>
      <c r="N56">
        <v>-38.75</v>
      </c>
      <c r="O56" s="28"/>
      <c r="P56" s="20"/>
      <c r="Q56" s="20"/>
      <c r="S56" s="8">
        <f t="shared" si="1"/>
        <v>-15.600000000000058</v>
      </c>
    </row>
    <row r="57" spans="1:19">
      <c r="A57">
        <v>1430697391</v>
      </c>
      <c r="B57" t="s">
        <v>33</v>
      </c>
      <c r="C57" t="s">
        <v>17</v>
      </c>
      <c r="D57">
        <v>0.24</v>
      </c>
      <c r="E57" t="s">
        <v>31</v>
      </c>
      <c r="F57">
        <v>1.0041</v>
      </c>
      <c r="G57">
        <v>0.99339999999999995</v>
      </c>
      <c r="H57">
        <v>1.0111000000000001</v>
      </c>
      <c r="I57" t="s">
        <v>34</v>
      </c>
      <c r="J57">
        <v>1.0012099999999999</v>
      </c>
      <c r="K57">
        <v>0</v>
      </c>
      <c r="L57">
        <v>0</v>
      </c>
      <c r="M57">
        <v>0.17</v>
      </c>
      <c r="N57">
        <v>-69.28</v>
      </c>
      <c r="O57" s="28"/>
      <c r="P57" s="20"/>
      <c r="Q57" s="20"/>
      <c r="S57" s="8">
        <f t="shared" si="1"/>
        <v>-28.900000000000592</v>
      </c>
    </row>
    <row r="58" spans="1:19">
      <c r="A58" s="13">
        <v>717</v>
      </c>
      <c r="B58" s="9" t="s">
        <v>6</v>
      </c>
      <c r="N58" s="10">
        <f>SUM(K45:N57)</f>
        <v>52.549999999999969</v>
      </c>
      <c r="O58" s="27"/>
      <c r="P58" s="23"/>
      <c r="Q58" s="23"/>
      <c r="R58" s="11"/>
      <c r="S58" s="12">
        <f>SUM(S45:S57)</f>
        <v>21.499999999999861</v>
      </c>
    </row>
    <row r="59" spans="1:19">
      <c r="A59">
        <v>804949933</v>
      </c>
      <c r="B59" t="s">
        <v>37</v>
      </c>
      <c r="C59" t="s">
        <v>17</v>
      </c>
      <c r="D59">
        <v>0.15</v>
      </c>
      <c r="E59" t="s">
        <v>38</v>
      </c>
      <c r="F59">
        <v>0.86468999999999996</v>
      </c>
      <c r="G59">
        <v>0.85438999999999998</v>
      </c>
      <c r="H59">
        <v>0.88468999999999998</v>
      </c>
      <c r="I59" t="s">
        <v>39</v>
      </c>
      <c r="J59">
        <v>0.86497000000000002</v>
      </c>
      <c r="K59">
        <v>-0.51</v>
      </c>
      <c r="L59">
        <v>0</v>
      </c>
      <c r="M59">
        <v>0</v>
      </c>
      <c r="N59">
        <v>5.19</v>
      </c>
      <c r="O59" t="s">
        <v>89</v>
      </c>
      <c r="P59" s="21"/>
      <c r="Q59" s="21"/>
      <c r="S59" s="8">
        <f t="shared" si="1"/>
        <v>2.8000000000005798</v>
      </c>
    </row>
    <row r="60" spans="1:19">
      <c r="A60">
        <v>804956162</v>
      </c>
      <c r="B60" t="s">
        <v>92</v>
      </c>
      <c r="C60" t="s">
        <v>17</v>
      </c>
      <c r="D60">
        <v>0.22</v>
      </c>
      <c r="E60" t="s">
        <v>18</v>
      </c>
      <c r="F60">
        <v>1.23865</v>
      </c>
      <c r="G60">
        <v>1.23085</v>
      </c>
      <c r="H60">
        <v>1.25265</v>
      </c>
      <c r="I60" t="s">
        <v>44</v>
      </c>
      <c r="J60">
        <v>1.2398100000000001</v>
      </c>
      <c r="K60">
        <v>-0.87</v>
      </c>
      <c r="L60">
        <v>0</v>
      </c>
      <c r="M60">
        <v>0.37</v>
      </c>
      <c r="N60">
        <v>25.47</v>
      </c>
      <c r="O60" t="s">
        <v>110</v>
      </c>
      <c r="P60" s="21"/>
      <c r="Q60" s="21"/>
      <c r="S60" s="8">
        <f t="shared" si="1"/>
        <v>11.600000000000499</v>
      </c>
    </row>
    <row r="61" spans="1:19">
      <c r="A61">
        <v>804956788</v>
      </c>
      <c r="B61" t="s">
        <v>96</v>
      </c>
      <c r="C61" t="s">
        <v>14</v>
      </c>
      <c r="D61">
        <v>0.24</v>
      </c>
      <c r="E61" t="s">
        <v>30</v>
      </c>
      <c r="F61">
        <v>1.63748</v>
      </c>
      <c r="G61">
        <v>1.6485799999999999</v>
      </c>
      <c r="H61">
        <v>1.6264799999999999</v>
      </c>
      <c r="I61" t="s">
        <v>97</v>
      </c>
      <c r="J61">
        <v>1.63673</v>
      </c>
      <c r="K61">
        <v>-0.95</v>
      </c>
      <c r="L61">
        <v>0</v>
      </c>
      <c r="M61">
        <v>0</v>
      </c>
      <c r="N61">
        <v>13.62</v>
      </c>
      <c r="O61" t="s">
        <v>98</v>
      </c>
      <c r="P61" s="21"/>
      <c r="Q61" s="21"/>
      <c r="S61" s="8">
        <f t="shared" si="1"/>
        <v>7.5000000000002842</v>
      </c>
    </row>
    <row r="62" spans="1:19">
      <c r="A62">
        <v>804957296</v>
      </c>
      <c r="B62" t="s">
        <v>44</v>
      </c>
      <c r="C62" t="s">
        <v>14</v>
      </c>
      <c r="D62">
        <v>0.22</v>
      </c>
      <c r="E62" t="s">
        <v>18</v>
      </c>
      <c r="F62">
        <v>1.24044</v>
      </c>
      <c r="G62">
        <v>1.24824</v>
      </c>
      <c r="H62">
        <v>1.22644</v>
      </c>
      <c r="I62" t="s">
        <v>105</v>
      </c>
      <c r="J62">
        <v>1.2397</v>
      </c>
      <c r="K62">
        <v>-0.87</v>
      </c>
      <c r="L62">
        <v>0</v>
      </c>
      <c r="M62">
        <v>0</v>
      </c>
      <c r="N62">
        <v>16.27</v>
      </c>
      <c r="O62" t="s">
        <v>110</v>
      </c>
      <c r="P62" s="21"/>
      <c r="Q62" s="21"/>
      <c r="S62" s="8">
        <f t="shared" si="1"/>
        <v>7.3999999999996291</v>
      </c>
    </row>
    <row r="63" spans="1:19">
      <c r="A63">
        <v>804949622</v>
      </c>
      <c r="B63" t="s">
        <v>35</v>
      </c>
      <c r="C63" t="s">
        <v>17</v>
      </c>
      <c r="D63">
        <v>0.26</v>
      </c>
      <c r="E63" t="s">
        <v>22</v>
      </c>
      <c r="F63">
        <v>1.0725499999999999</v>
      </c>
      <c r="G63">
        <v>1.0666500000000001</v>
      </c>
      <c r="H63">
        <v>1.0925499999999999</v>
      </c>
      <c r="I63" t="s">
        <v>53</v>
      </c>
      <c r="J63">
        <v>1.0729</v>
      </c>
      <c r="K63">
        <v>-0.89</v>
      </c>
      <c r="L63">
        <v>0</v>
      </c>
      <c r="M63">
        <v>-0.75</v>
      </c>
      <c r="N63">
        <v>9.09</v>
      </c>
      <c r="O63" t="s">
        <v>112</v>
      </c>
      <c r="P63" s="21"/>
      <c r="Q63" s="21"/>
      <c r="S63" s="8">
        <f t="shared" si="1"/>
        <v>3.5000000000007248</v>
      </c>
    </row>
    <row r="64" spans="1:19">
      <c r="A64">
        <v>804957009</v>
      </c>
      <c r="B64" t="s">
        <v>42</v>
      </c>
      <c r="C64" t="s">
        <v>14</v>
      </c>
      <c r="D64">
        <v>0.25</v>
      </c>
      <c r="E64" t="s">
        <v>15</v>
      </c>
      <c r="F64">
        <v>1.6485700000000001</v>
      </c>
      <c r="G64">
        <v>1.6585700000000001</v>
      </c>
      <c r="H64">
        <v>1.63757</v>
      </c>
      <c r="I64" t="s">
        <v>101</v>
      </c>
      <c r="J64">
        <v>1.6478299999999999</v>
      </c>
      <c r="K64">
        <v>-0.99</v>
      </c>
      <c r="L64">
        <v>0</v>
      </c>
      <c r="M64">
        <v>0</v>
      </c>
      <c r="N64">
        <v>13.91</v>
      </c>
      <c r="O64" t="s">
        <v>109</v>
      </c>
      <c r="P64" s="21"/>
      <c r="Q64" s="21"/>
      <c r="S64" s="8">
        <f t="shared" si="1"/>
        <v>7.4000000000018495</v>
      </c>
    </row>
    <row r="65" spans="1:19">
      <c r="A65">
        <v>804957020</v>
      </c>
      <c r="B65" t="s">
        <v>42</v>
      </c>
      <c r="C65" t="s">
        <v>14</v>
      </c>
      <c r="D65">
        <v>0.57999999999999996</v>
      </c>
      <c r="E65" t="s">
        <v>26</v>
      </c>
      <c r="F65">
        <v>1.00739</v>
      </c>
      <c r="G65">
        <v>1.0147900000000001</v>
      </c>
      <c r="H65">
        <v>0.99539</v>
      </c>
      <c r="I65" t="s">
        <v>103</v>
      </c>
      <c r="J65">
        <v>1.0064200000000001</v>
      </c>
      <c r="K65">
        <v>-1.4</v>
      </c>
      <c r="L65">
        <v>0</v>
      </c>
      <c r="M65">
        <v>0</v>
      </c>
      <c r="N65">
        <v>42.3</v>
      </c>
      <c r="O65" t="s">
        <v>27</v>
      </c>
      <c r="P65" s="21"/>
      <c r="Q65" s="21"/>
      <c r="S65" s="8">
        <f t="shared" si="1"/>
        <v>9.6999999999991537</v>
      </c>
    </row>
    <row r="66" spans="1:19">
      <c r="A66">
        <v>804956587</v>
      </c>
      <c r="B66" t="s">
        <v>48</v>
      </c>
      <c r="C66" t="s">
        <v>14</v>
      </c>
      <c r="D66">
        <v>0.38</v>
      </c>
      <c r="E66" t="s">
        <v>49</v>
      </c>
      <c r="F66">
        <v>1.23719</v>
      </c>
      <c r="G66">
        <v>1.2405900000000001</v>
      </c>
      <c r="H66">
        <v>1.21719</v>
      </c>
      <c r="I66" t="s">
        <v>50</v>
      </c>
      <c r="J66">
        <v>1.2383900000000001</v>
      </c>
      <c r="K66">
        <v>-1.5</v>
      </c>
      <c r="L66">
        <v>0</v>
      </c>
      <c r="M66">
        <v>0.23</v>
      </c>
      <c r="N66">
        <v>-45.6</v>
      </c>
      <c r="O66" t="s">
        <v>113</v>
      </c>
      <c r="P66" s="21"/>
      <c r="Q66" s="21"/>
      <c r="S66" s="8">
        <f t="shared" si="1"/>
        <v>-12.000000000000899</v>
      </c>
    </row>
    <row r="67" spans="1:19">
      <c r="A67">
        <v>804956584</v>
      </c>
      <c r="B67" t="s">
        <v>48</v>
      </c>
      <c r="C67" t="s">
        <v>14</v>
      </c>
      <c r="D67">
        <v>0.38</v>
      </c>
      <c r="E67" t="s">
        <v>49</v>
      </c>
      <c r="F67">
        <v>1.2372399999999999</v>
      </c>
      <c r="G67">
        <v>1.24064</v>
      </c>
      <c r="H67">
        <v>1.2172400000000001</v>
      </c>
      <c r="I67" t="s">
        <v>94</v>
      </c>
      <c r="J67">
        <v>1.24068</v>
      </c>
      <c r="K67">
        <v>-1.5</v>
      </c>
      <c r="L67">
        <v>0</v>
      </c>
      <c r="M67">
        <v>0.23</v>
      </c>
      <c r="N67">
        <v>-130.72</v>
      </c>
      <c r="O67" t="s">
        <v>114</v>
      </c>
      <c r="P67" s="21"/>
      <c r="Q67" s="21"/>
      <c r="S67" s="8">
        <f t="shared" si="1"/>
        <v>-34.4000000000011</v>
      </c>
    </row>
    <row r="68" spans="1:19">
      <c r="A68">
        <v>804956836</v>
      </c>
      <c r="B68" t="s">
        <v>96</v>
      </c>
      <c r="C68" t="s">
        <v>14</v>
      </c>
      <c r="D68">
        <v>0.57999999999999996</v>
      </c>
      <c r="E68" t="s">
        <v>28</v>
      </c>
      <c r="F68">
        <v>1.4261699999999999</v>
      </c>
      <c r="G68">
        <v>1.4341699999999999</v>
      </c>
      <c r="H68">
        <v>1.4141699999999999</v>
      </c>
      <c r="I68" t="s">
        <v>61</v>
      </c>
      <c r="J68">
        <v>1.4274100000000001</v>
      </c>
      <c r="K68">
        <v>-1.99</v>
      </c>
      <c r="L68">
        <v>0</v>
      </c>
      <c r="M68">
        <v>0</v>
      </c>
      <c r="N68">
        <v>-54.12</v>
      </c>
      <c r="O68" t="s">
        <v>115</v>
      </c>
      <c r="P68" s="21"/>
      <c r="Q68" s="21"/>
      <c r="S68" s="8">
        <f t="shared" si="1"/>
        <v>-12.400000000001299</v>
      </c>
    </row>
    <row r="69" spans="1:19">
      <c r="A69">
        <v>804951466</v>
      </c>
      <c r="B69" t="s">
        <v>41</v>
      </c>
      <c r="C69" t="s">
        <v>17</v>
      </c>
      <c r="D69">
        <v>0.25</v>
      </c>
      <c r="E69" t="s">
        <v>20</v>
      </c>
      <c r="F69">
        <v>1.3318399999999999</v>
      </c>
      <c r="G69">
        <v>1.3218399999999999</v>
      </c>
      <c r="H69">
        <v>1.3438399999999999</v>
      </c>
      <c r="I69" t="s">
        <v>90</v>
      </c>
      <c r="J69">
        <v>1.3293999999999999</v>
      </c>
      <c r="K69">
        <v>-0.8</v>
      </c>
      <c r="L69">
        <v>0</v>
      </c>
      <c r="M69">
        <v>-0.15</v>
      </c>
      <c r="N69">
        <v>-45.89</v>
      </c>
      <c r="O69" t="s">
        <v>111</v>
      </c>
      <c r="P69" s="21"/>
      <c r="Q69" s="21"/>
      <c r="S69" s="8">
        <f t="shared" si="1"/>
        <v>-24.399999999999977</v>
      </c>
    </row>
    <row r="70" spans="1:19">
      <c r="A70">
        <v>804949150</v>
      </c>
      <c r="B70" t="s">
        <v>33</v>
      </c>
      <c r="C70" t="s">
        <v>17</v>
      </c>
      <c r="D70">
        <v>0.2</v>
      </c>
      <c r="E70" t="s">
        <v>31</v>
      </c>
      <c r="F70">
        <v>1.0040800000000001</v>
      </c>
      <c r="G70">
        <v>0.99548000000000003</v>
      </c>
      <c r="H70">
        <v>1.01108</v>
      </c>
      <c r="I70" t="s">
        <v>34</v>
      </c>
      <c r="J70">
        <v>1.0012099999999999</v>
      </c>
      <c r="K70">
        <v>-0.64</v>
      </c>
      <c r="L70">
        <v>0</v>
      </c>
      <c r="M70">
        <v>0.14000000000000001</v>
      </c>
      <c r="N70">
        <v>-57.33</v>
      </c>
      <c r="O70" t="s">
        <v>32</v>
      </c>
      <c r="P70" s="21"/>
      <c r="Q70" s="21"/>
      <c r="S70" s="8">
        <f t="shared" si="1"/>
        <v>-28.700000000001502</v>
      </c>
    </row>
    <row r="71" spans="1:19">
      <c r="A71" s="1">
        <v>737</v>
      </c>
      <c r="B71" s="9" t="s">
        <v>6</v>
      </c>
      <c r="N71" s="10">
        <f>SUM(K59:N70)</f>
        <v>-220.64999999999998</v>
      </c>
      <c r="O71" s="27"/>
      <c r="P71" s="23"/>
      <c r="Q71" s="23"/>
      <c r="R71" s="11"/>
      <c r="S71" s="12">
        <f>SUM(S59:S70)</f>
        <v>-62.000000000002053</v>
      </c>
    </row>
    <row r="72" spans="1:19">
      <c r="A72">
        <v>804949934</v>
      </c>
      <c r="B72" t="s">
        <v>37</v>
      </c>
      <c r="C72" t="s">
        <v>17</v>
      </c>
      <c r="D72">
        <v>0.06</v>
      </c>
      <c r="E72" t="s">
        <v>38</v>
      </c>
      <c r="F72">
        <v>0.86467000000000005</v>
      </c>
      <c r="G72">
        <v>0.85436999999999996</v>
      </c>
      <c r="H72">
        <v>0.88466999999999996</v>
      </c>
      <c r="I72" t="s">
        <v>39</v>
      </c>
      <c r="J72">
        <v>0.86497999999999997</v>
      </c>
      <c r="K72">
        <v>-0.2</v>
      </c>
      <c r="L72">
        <v>0</v>
      </c>
      <c r="M72">
        <v>0</v>
      </c>
      <c r="N72">
        <v>2.2999999999999998</v>
      </c>
      <c r="O72" t="s">
        <v>89</v>
      </c>
      <c r="P72" s="21"/>
      <c r="Q72" s="21"/>
      <c r="S72" s="8">
        <f t="shared" ref="S72:S85" si="2">IF(C72=" Buy ",(J72-F72)*10000,(F72-J72)*10000)</f>
        <v>3.0999999999992145</v>
      </c>
    </row>
    <row r="73" spans="1:19">
      <c r="A73">
        <v>804956165</v>
      </c>
      <c r="B73" t="s">
        <v>92</v>
      </c>
      <c r="C73" t="s">
        <v>17</v>
      </c>
      <c r="D73">
        <v>0.09</v>
      </c>
      <c r="E73" t="s">
        <v>18</v>
      </c>
      <c r="F73">
        <v>1.23865</v>
      </c>
      <c r="G73">
        <v>1.23085</v>
      </c>
      <c r="H73">
        <v>1.25265</v>
      </c>
      <c r="I73" t="s">
        <v>44</v>
      </c>
      <c r="J73">
        <v>1.2398100000000001</v>
      </c>
      <c r="K73">
        <v>-0.36</v>
      </c>
      <c r="L73">
        <v>0</v>
      </c>
      <c r="M73">
        <v>0.15</v>
      </c>
      <c r="N73">
        <v>10.43</v>
      </c>
      <c r="O73" t="s">
        <v>93</v>
      </c>
      <c r="P73" s="21"/>
      <c r="Q73" s="21"/>
      <c r="S73" s="8">
        <f t="shared" si="2"/>
        <v>11.600000000000499</v>
      </c>
    </row>
    <row r="74" spans="1:19">
      <c r="A74">
        <v>804956790</v>
      </c>
      <c r="B74" t="s">
        <v>96</v>
      </c>
      <c r="C74" t="s">
        <v>14</v>
      </c>
      <c r="D74">
        <v>0.1</v>
      </c>
      <c r="E74" t="s">
        <v>30</v>
      </c>
      <c r="F74">
        <v>1.63748</v>
      </c>
      <c r="G74">
        <v>1.6485799999999999</v>
      </c>
      <c r="H74">
        <v>1.6264799999999999</v>
      </c>
      <c r="I74" t="s">
        <v>97</v>
      </c>
      <c r="J74">
        <v>1.63673</v>
      </c>
      <c r="K74">
        <v>-0.4</v>
      </c>
      <c r="L74">
        <v>0</v>
      </c>
      <c r="M74">
        <v>0</v>
      </c>
      <c r="N74">
        <v>5.68</v>
      </c>
      <c r="O74" t="s">
        <v>98</v>
      </c>
      <c r="P74" s="21"/>
      <c r="Q74" s="21"/>
      <c r="S74" s="8">
        <f t="shared" si="2"/>
        <v>7.5000000000002842</v>
      </c>
    </row>
    <row r="75" spans="1:19">
      <c r="A75">
        <v>804957293</v>
      </c>
      <c r="B75" t="s">
        <v>44</v>
      </c>
      <c r="C75" t="s">
        <v>14</v>
      </c>
      <c r="D75">
        <v>0.09</v>
      </c>
      <c r="E75" t="s">
        <v>18</v>
      </c>
      <c r="F75">
        <v>1.24044</v>
      </c>
      <c r="G75">
        <v>1.24824</v>
      </c>
      <c r="H75">
        <v>1.22644</v>
      </c>
      <c r="I75" t="s">
        <v>105</v>
      </c>
      <c r="J75">
        <v>1.2397</v>
      </c>
      <c r="K75">
        <v>-0.36</v>
      </c>
      <c r="L75">
        <v>0</v>
      </c>
      <c r="M75">
        <v>0</v>
      </c>
      <c r="N75">
        <v>6.66</v>
      </c>
      <c r="O75" t="s">
        <v>93</v>
      </c>
      <c r="P75" s="21"/>
      <c r="Q75" s="21"/>
      <c r="S75" s="8">
        <f t="shared" si="2"/>
        <v>7.3999999999996291</v>
      </c>
    </row>
    <row r="76" spans="1:19">
      <c r="A76">
        <v>804949633</v>
      </c>
      <c r="B76" t="s">
        <v>35</v>
      </c>
      <c r="C76" t="s">
        <v>17</v>
      </c>
      <c r="D76">
        <v>0.09</v>
      </c>
      <c r="E76" t="s">
        <v>22</v>
      </c>
      <c r="F76">
        <v>1.0725499999999999</v>
      </c>
      <c r="G76">
        <v>1.0645500000000001</v>
      </c>
      <c r="H76">
        <v>1.0925499999999999</v>
      </c>
      <c r="I76" t="s">
        <v>53</v>
      </c>
      <c r="J76">
        <v>1.07291</v>
      </c>
      <c r="K76">
        <v>-0.31</v>
      </c>
      <c r="L76">
        <v>0</v>
      </c>
      <c r="M76">
        <v>-0.26</v>
      </c>
      <c r="N76">
        <v>3.24</v>
      </c>
      <c r="O76" t="s">
        <v>88</v>
      </c>
      <c r="P76" s="21"/>
      <c r="Q76" s="21"/>
      <c r="S76" s="8">
        <f t="shared" si="2"/>
        <v>3.6000000000013799</v>
      </c>
    </row>
    <row r="77" spans="1:19">
      <c r="A77">
        <v>804957078</v>
      </c>
      <c r="B77" t="s">
        <v>60</v>
      </c>
      <c r="C77" t="s">
        <v>14</v>
      </c>
      <c r="D77">
        <v>0.15</v>
      </c>
      <c r="E77" t="s">
        <v>26</v>
      </c>
      <c r="F77">
        <v>1.0075000000000001</v>
      </c>
      <c r="G77">
        <v>1.0129999999999999</v>
      </c>
      <c r="H77">
        <v>0.99550000000000005</v>
      </c>
      <c r="I77" t="s">
        <v>104</v>
      </c>
      <c r="J77">
        <v>1.00651</v>
      </c>
      <c r="K77">
        <v>-0.36</v>
      </c>
      <c r="L77">
        <v>0</v>
      </c>
      <c r="M77">
        <v>0</v>
      </c>
      <c r="N77">
        <v>11.16</v>
      </c>
      <c r="O77" t="s">
        <v>56</v>
      </c>
      <c r="P77" s="21"/>
      <c r="Q77" s="21"/>
      <c r="S77" s="8">
        <f t="shared" si="2"/>
        <v>9.900000000000464</v>
      </c>
    </row>
    <row r="78" spans="1:19">
      <c r="A78">
        <v>804957008</v>
      </c>
      <c r="B78" t="s">
        <v>42</v>
      </c>
      <c r="C78" t="s">
        <v>14</v>
      </c>
      <c r="D78">
        <v>0.1</v>
      </c>
      <c r="E78" t="s">
        <v>15</v>
      </c>
      <c r="F78">
        <v>1.6485700000000001</v>
      </c>
      <c r="G78">
        <v>1.6588700000000001</v>
      </c>
      <c r="H78">
        <v>1.63757</v>
      </c>
      <c r="I78" t="s">
        <v>101</v>
      </c>
      <c r="J78">
        <v>1.6478299999999999</v>
      </c>
      <c r="K78">
        <v>-0.4</v>
      </c>
      <c r="L78">
        <v>0</v>
      </c>
      <c r="M78">
        <v>0</v>
      </c>
      <c r="N78">
        <v>5.57</v>
      </c>
      <c r="O78" t="s">
        <v>102</v>
      </c>
      <c r="P78" s="21"/>
      <c r="Q78" s="21"/>
      <c r="S78" s="8">
        <f t="shared" si="2"/>
        <v>7.4000000000018495</v>
      </c>
    </row>
    <row r="79" spans="1:19">
      <c r="A79">
        <v>804957018</v>
      </c>
      <c r="B79" t="s">
        <v>42</v>
      </c>
      <c r="C79" t="s">
        <v>14</v>
      </c>
      <c r="D79">
        <v>0.13</v>
      </c>
      <c r="E79" t="s">
        <v>26</v>
      </c>
      <c r="F79">
        <v>1.00739</v>
      </c>
      <c r="G79">
        <v>1.0147900000000001</v>
      </c>
      <c r="H79">
        <v>0.99539</v>
      </c>
      <c r="I79" t="s">
        <v>103</v>
      </c>
      <c r="J79">
        <v>1.0064500000000001</v>
      </c>
      <c r="K79">
        <v>-0.31</v>
      </c>
      <c r="L79">
        <v>0</v>
      </c>
      <c r="M79">
        <v>0</v>
      </c>
      <c r="N79">
        <v>9.19</v>
      </c>
      <c r="O79" t="s">
        <v>55</v>
      </c>
      <c r="P79" s="21"/>
      <c r="Q79" s="21"/>
      <c r="S79" s="8">
        <f t="shared" si="2"/>
        <v>9.3999999999994088</v>
      </c>
    </row>
    <row r="80" spans="1:19">
      <c r="A80">
        <v>804956585</v>
      </c>
      <c r="B80" t="s">
        <v>48</v>
      </c>
      <c r="C80" t="s">
        <v>14</v>
      </c>
      <c r="D80">
        <v>0.17</v>
      </c>
      <c r="E80" t="s">
        <v>49</v>
      </c>
      <c r="F80">
        <v>1.2372399999999999</v>
      </c>
      <c r="G80">
        <v>1.24064</v>
      </c>
      <c r="H80">
        <v>1.2172400000000001</v>
      </c>
      <c r="I80" t="s">
        <v>94</v>
      </c>
      <c r="J80">
        <v>1.24068</v>
      </c>
      <c r="K80">
        <v>-0.67</v>
      </c>
      <c r="L80">
        <v>0</v>
      </c>
      <c r="M80">
        <v>0.1</v>
      </c>
      <c r="N80">
        <v>-58.48</v>
      </c>
      <c r="O80" t="s">
        <v>95</v>
      </c>
      <c r="P80" s="21"/>
      <c r="Q80" s="21"/>
      <c r="S80" s="8">
        <f t="shared" si="2"/>
        <v>-34.4000000000011</v>
      </c>
    </row>
    <row r="81" spans="1:19">
      <c r="A81">
        <v>804957334</v>
      </c>
      <c r="B81" t="s">
        <v>106</v>
      </c>
      <c r="C81" t="s">
        <v>14</v>
      </c>
      <c r="D81">
        <v>0.1</v>
      </c>
      <c r="E81" t="s">
        <v>49</v>
      </c>
      <c r="F81">
        <v>1.2376400000000001</v>
      </c>
      <c r="G81">
        <v>1.24414</v>
      </c>
      <c r="H81">
        <v>1.2176400000000001</v>
      </c>
      <c r="I81" t="s">
        <v>107</v>
      </c>
      <c r="J81">
        <v>1.2441500000000001</v>
      </c>
      <c r="K81">
        <v>-0.4</v>
      </c>
      <c r="L81">
        <v>0</v>
      </c>
      <c r="M81">
        <v>0</v>
      </c>
      <c r="N81">
        <v>-65.099999999999994</v>
      </c>
      <c r="O81" t="s">
        <v>108</v>
      </c>
      <c r="P81" s="21"/>
      <c r="Q81" s="21"/>
      <c r="S81" s="8">
        <f t="shared" si="2"/>
        <v>-65.100000000000165</v>
      </c>
    </row>
    <row r="82" spans="1:19">
      <c r="A82">
        <v>804956837</v>
      </c>
      <c r="B82" t="s">
        <v>96</v>
      </c>
      <c r="C82" t="s">
        <v>14</v>
      </c>
      <c r="D82">
        <v>0.12</v>
      </c>
      <c r="E82" t="s">
        <v>28</v>
      </c>
      <c r="F82">
        <v>1.4261699999999999</v>
      </c>
      <c r="G82">
        <v>1.4341699999999999</v>
      </c>
      <c r="H82">
        <v>1.4141699999999999</v>
      </c>
      <c r="I82" t="s">
        <v>61</v>
      </c>
      <c r="J82">
        <v>1.42743</v>
      </c>
      <c r="K82">
        <v>-0.41</v>
      </c>
      <c r="L82">
        <v>0</v>
      </c>
      <c r="M82">
        <v>0</v>
      </c>
      <c r="N82">
        <v>-11.38</v>
      </c>
      <c r="O82" t="s">
        <v>99</v>
      </c>
      <c r="P82" s="21"/>
      <c r="Q82" s="21"/>
      <c r="S82" s="8">
        <f t="shared" si="2"/>
        <v>-12.600000000000389</v>
      </c>
    </row>
    <row r="83" spans="1:19">
      <c r="A83">
        <v>804956839</v>
      </c>
      <c r="B83" t="s">
        <v>96</v>
      </c>
      <c r="C83" t="s">
        <v>14</v>
      </c>
      <c r="D83">
        <v>0.16</v>
      </c>
      <c r="E83" t="s">
        <v>28</v>
      </c>
      <c r="F83">
        <v>1.4261699999999999</v>
      </c>
      <c r="G83">
        <v>1.43127</v>
      </c>
      <c r="H83">
        <v>1.4141699999999999</v>
      </c>
      <c r="I83" t="s">
        <v>61</v>
      </c>
      <c r="J83">
        <v>1.42743</v>
      </c>
      <c r="K83">
        <v>-0.55000000000000004</v>
      </c>
      <c r="L83">
        <v>0</v>
      </c>
      <c r="M83">
        <v>0</v>
      </c>
      <c r="N83">
        <v>-15.17</v>
      </c>
      <c r="O83" t="s">
        <v>100</v>
      </c>
      <c r="P83" s="21"/>
      <c r="Q83" s="21"/>
      <c r="S83" s="8">
        <f t="shared" si="2"/>
        <v>-12.600000000000389</v>
      </c>
    </row>
    <row r="84" spans="1:19">
      <c r="A84">
        <v>804951465</v>
      </c>
      <c r="B84" t="s">
        <v>41</v>
      </c>
      <c r="C84" t="s">
        <v>17</v>
      </c>
      <c r="D84">
        <v>0.11</v>
      </c>
      <c r="E84" t="s">
        <v>20</v>
      </c>
      <c r="F84">
        <v>1.3318399999999999</v>
      </c>
      <c r="G84">
        <v>1.3215399999999999</v>
      </c>
      <c r="H84">
        <v>1.3438399999999999</v>
      </c>
      <c r="I84" t="s">
        <v>90</v>
      </c>
      <c r="J84">
        <v>1.3293999999999999</v>
      </c>
      <c r="K84">
        <v>-0.35</v>
      </c>
      <c r="L84">
        <v>0</v>
      </c>
      <c r="M84">
        <v>-7.0000000000000007E-2</v>
      </c>
      <c r="N84">
        <v>-20.190000000000001</v>
      </c>
      <c r="O84" t="s">
        <v>91</v>
      </c>
      <c r="P84" s="21"/>
      <c r="Q84" s="21"/>
      <c r="S84" s="8">
        <f t="shared" si="2"/>
        <v>-24.399999999999977</v>
      </c>
    </row>
    <row r="85" spans="1:19">
      <c r="A85">
        <v>804949153</v>
      </c>
      <c r="B85" t="s">
        <v>33</v>
      </c>
      <c r="C85" t="s">
        <v>17</v>
      </c>
      <c r="D85">
        <v>0.09</v>
      </c>
      <c r="E85" t="s">
        <v>31</v>
      </c>
      <c r="F85">
        <v>1.0040800000000001</v>
      </c>
      <c r="G85">
        <v>0.99548000000000003</v>
      </c>
      <c r="H85">
        <v>1.01108</v>
      </c>
      <c r="I85" t="s">
        <v>86</v>
      </c>
      <c r="J85">
        <v>1.00108</v>
      </c>
      <c r="K85">
        <v>-0.28999999999999998</v>
      </c>
      <c r="L85">
        <v>0</v>
      </c>
      <c r="M85">
        <v>0.06</v>
      </c>
      <c r="N85">
        <v>-26.97</v>
      </c>
      <c r="O85" t="s">
        <v>87</v>
      </c>
      <c r="P85" s="21"/>
      <c r="Q85" s="21"/>
      <c r="S85" s="8">
        <f t="shared" si="2"/>
        <v>-30.000000000001137</v>
      </c>
    </row>
    <row r="86" spans="1:19">
      <c r="N86" s="10">
        <f>SUM(K72:N85)</f>
        <v>-148.44999999999999</v>
      </c>
      <c r="O86" s="27"/>
      <c r="P86" s="23"/>
      <c r="Q86" s="23"/>
      <c r="R86" s="11"/>
      <c r="S86" s="12">
        <f>SUM(S72:S85)</f>
        <v>-119.20000000000043</v>
      </c>
    </row>
  </sheetData>
  <mergeCells count="10">
    <mergeCell ref="O3:Q3"/>
    <mergeCell ref="O5:Q5"/>
    <mergeCell ref="O6:Q6"/>
    <mergeCell ref="O7:Q7"/>
    <mergeCell ref="O8:Q8"/>
    <mergeCell ref="O4:Q4"/>
    <mergeCell ref="O9:Q9"/>
    <mergeCell ref="O11:Q11"/>
    <mergeCell ref="O12:Q12"/>
    <mergeCell ref="O10:Q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2017-01-23T18:01:38Z</dcterms:modified>
</cp:coreProperties>
</file>