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450" windowWidth="15000" windowHeight="7605"/>
  </bookViews>
  <sheets>
    <sheet name="оборот" sheetId="3" r:id="rId1"/>
  </sheets>
  <calcPr calcId="125725"/>
</workbook>
</file>

<file path=xl/calcChain.xml><?xml version="1.0" encoding="utf-8"?>
<calcChain xmlns="http://schemas.openxmlformats.org/spreadsheetml/2006/main">
  <c r="H4" i="3"/>
  <c r="G3"/>
  <c r="H3" s="1"/>
  <c r="G4"/>
  <c r="G5"/>
  <c r="H5" s="1"/>
  <c r="G6"/>
  <c r="H6" s="1"/>
  <c r="G7"/>
  <c r="H7" s="1"/>
  <c r="G8"/>
  <c r="H8" s="1"/>
  <c r="G9"/>
  <c r="H9" s="1"/>
  <c r="G2"/>
  <c r="G10" l="1"/>
  <c r="H2"/>
  <c r="H10" s="1"/>
  <c r="H11" s="1"/>
</calcChain>
</file>

<file path=xl/sharedStrings.xml><?xml version="1.0" encoding="utf-8"?>
<sst xmlns="http://schemas.openxmlformats.org/spreadsheetml/2006/main" count="27" uniqueCount="15">
  <si>
    <t>55 000,00</t>
  </si>
  <si>
    <t>Close</t>
  </si>
  <si>
    <t>Open</t>
  </si>
  <si>
    <t>53 000,00</t>
  </si>
  <si>
    <t>Средства управ</t>
  </si>
  <si>
    <t>оборот управ</t>
  </si>
  <si>
    <t>комисс</t>
  </si>
  <si>
    <t>время</t>
  </si>
  <si>
    <t>оборот в базовой валюте</t>
  </si>
  <si>
    <t>оборот в USD</t>
  </si>
  <si>
    <t>тип</t>
  </si>
  <si>
    <t>СУММ</t>
  </si>
  <si>
    <t>средства ПАММ на соотв. Ролловер</t>
  </si>
  <si>
    <t>Компенсация =</t>
  </si>
  <si>
    <t>=2.31*0.3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</si>
</sst>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3">
    <font>
      <sz val="11"/>
      <color rgb="FF000000"/>
      <name val="Tahoma"/>
    </font>
    <font>
      <sz val="11"/>
      <color rgb="FF000000"/>
      <name val="Tahoma"/>
      <family val="2"/>
      <charset val="204"/>
    </font>
    <font>
      <b/>
      <sz val="11"/>
      <color rgb="FF00000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2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 wrapText="1"/>
    </xf>
    <xf numFmtId="4" fontId="1" fillId="0" borderId="0" xfId="0" applyNumberFormat="1" applyFont="1" applyAlignment="1">
      <alignment horizontal="center" wrapText="1"/>
    </xf>
    <xf numFmtId="4" fontId="0" fillId="0" borderId="0" xfId="0" applyNumberFormat="1" applyAlignment="1">
      <alignment horizontal="center"/>
    </xf>
    <xf numFmtId="0" fontId="1" fillId="0" borderId="0" xfId="0" quotePrefix="1" applyFont="1" applyAlignment="1">
      <alignment horizontal="center"/>
    </xf>
    <xf numFmtId="0" fontId="2" fillId="0" borderId="0" xfId="0" applyFont="1" applyAlignment="1">
      <alignment horizontal="right"/>
    </xf>
    <xf numFmtId="164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H16" sqref="H16"/>
    </sheetView>
  </sheetViews>
  <sheetFormatPr defaultRowHeight="14.25"/>
  <cols>
    <col min="1" max="1" width="19.5" customWidth="1"/>
    <col min="2" max="2" width="23.75" customWidth="1"/>
    <col min="3" max="3" width="17.875" customWidth="1"/>
    <col min="5" max="5" width="32.625" customWidth="1"/>
    <col min="6" max="6" width="16.25" customWidth="1"/>
    <col min="7" max="7" width="18.25" customWidth="1"/>
    <col min="8" max="8" width="10.625" customWidth="1"/>
  </cols>
  <sheetData>
    <row r="1" spans="1:9" s="1" customFormat="1">
      <c r="A1" s="1" t="s">
        <v>7</v>
      </c>
      <c r="B1" s="1" t="s">
        <v>8</v>
      </c>
      <c r="C1" s="1" t="s">
        <v>9</v>
      </c>
      <c r="D1" s="1" t="s">
        <v>10</v>
      </c>
      <c r="E1" s="2" t="s">
        <v>12</v>
      </c>
      <c r="F1" s="1" t="s">
        <v>4</v>
      </c>
      <c r="G1" s="3" t="s">
        <v>5</v>
      </c>
      <c r="H1" s="3" t="s">
        <v>6</v>
      </c>
    </row>
    <row r="2" spans="1:9" s="1" customFormat="1">
      <c r="A2" s="4">
        <v>43069.010636574072</v>
      </c>
      <c r="B2" s="5" t="s">
        <v>0</v>
      </c>
      <c r="C2" s="6">
        <v>65164</v>
      </c>
      <c r="D2" s="5" t="s">
        <v>1</v>
      </c>
      <c r="E2" s="5">
        <v>2712</v>
      </c>
      <c r="F2" s="5">
        <v>719</v>
      </c>
      <c r="G2" s="10">
        <f>C2*F2/E2</f>
        <v>17276.148967551624</v>
      </c>
      <c r="H2" s="10">
        <f>G2*1.6/100000</f>
        <v>0.27641838348082604</v>
      </c>
    </row>
    <row r="3" spans="1:9" s="1" customFormat="1">
      <c r="A3" s="4">
        <v>43069.004074074073</v>
      </c>
      <c r="B3" s="5" t="s">
        <v>0</v>
      </c>
      <c r="C3" s="6">
        <v>73741.25</v>
      </c>
      <c r="D3" s="5" t="s">
        <v>1</v>
      </c>
      <c r="E3" s="5">
        <v>2712</v>
      </c>
      <c r="F3" s="5">
        <v>719</v>
      </c>
      <c r="G3" s="10">
        <f t="shared" ref="G3:G9" si="0">C3*F3/E3</f>
        <v>19550.132282448376</v>
      </c>
      <c r="H3" s="10">
        <f t="shared" ref="H3:H9" si="1">G3*1.6/100000</f>
        <v>0.312802116519174</v>
      </c>
    </row>
    <row r="4" spans="1:9" s="1" customFormat="1">
      <c r="A4" s="4">
        <v>43068.938263888886</v>
      </c>
      <c r="B4" s="5" t="s">
        <v>0</v>
      </c>
      <c r="C4" s="6">
        <v>73778.100000000006</v>
      </c>
      <c r="D4" s="5" t="s">
        <v>2</v>
      </c>
      <c r="E4" s="5">
        <v>2724</v>
      </c>
      <c r="F4" s="1">
        <v>722</v>
      </c>
      <c r="G4" s="10">
        <f t="shared" si="0"/>
        <v>19554.988325991191</v>
      </c>
      <c r="H4" s="10">
        <f t="shared" si="1"/>
        <v>0.31287981321585906</v>
      </c>
    </row>
    <row r="5" spans="1:9" s="1" customFormat="1">
      <c r="A5" s="4">
        <v>43068.922581018516</v>
      </c>
      <c r="B5" s="5" t="s">
        <v>0</v>
      </c>
      <c r="C5" s="6">
        <v>65219.55</v>
      </c>
      <c r="D5" s="5" t="s">
        <v>2</v>
      </c>
      <c r="E5" s="5">
        <v>2724</v>
      </c>
      <c r="F5" s="1">
        <v>722</v>
      </c>
      <c r="G5" s="10">
        <f t="shared" si="0"/>
        <v>17286.532709251103</v>
      </c>
      <c r="H5" s="10">
        <f t="shared" si="1"/>
        <v>0.2765845233480177</v>
      </c>
    </row>
    <row r="6" spans="1:9" s="1" customFormat="1">
      <c r="A6" s="4">
        <v>43068.062916666669</v>
      </c>
      <c r="B6" s="5" t="s">
        <v>3</v>
      </c>
      <c r="C6" s="6">
        <v>70798.460000000006</v>
      </c>
      <c r="D6" s="5" t="s">
        <v>1</v>
      </c>
      <c r="E6" s="5">
        <v>2708</v>
      </c>
      <c r="F6" s="1">
        <v>718</v>
      </c>
      <c r="G6" s="10">
        <f t="shared" si="0"/>
        <v>18771.526691285082</v>
      </c>
      <c r="H6" s="10">
        <f t="shared" si="1"/>
        <v>0.3003444270605613</v>
      </c>
    </row>
    <row r="7" spans="1:9" s="1" customFormat="1">
      <c r="A7" s="4">
        <v>43067.994479166664</v>
      </c>
      <c r="B7" s="5" t="s">
        <v>3</v>
      </c>
      <c r="C7" s="6">
        <v>70705.710000000006</v>
      </c>
      <c r="D7" s="5" t="s">
        <v>2</v>
      </c>
      <c r="E7" s="5">
        <v>2645</v>
      </c>
      <c r="F7" s="5">
        <v>697</v>
      </c>
      <c r="G7" s="10">
        <f t="shared" si="0"/>
        <v>18632.090688090739</v>
      </c>
      <c r="H7" s="10">
        <f t="shared" si="1"/>
        <v>0.2981134510094518</v>
      </c>
    </row>
    <row r="8" spans="1:9" s="1" customFormat="1">
      <c r="A8" s="4">
        <v>43067.032314814816</v>
      </c>
      <c r="B8" s="5" t="s">
        <v>3</v>
      </c>
      <c r="C8" s="6">
        <v>63067.88</v>
      </c>
      <c r="D8" s="5" t="s">
        <v>1</v>
      </c>
      <c r="E8" s="5">
        <v>2621</v>
      </c>
      <c r="F8" s="5">
        <v>691</v>
      </c>
      <c r="G8" s="10">
        <f t="shared" si="0"/>
        <v>16627.205295688669</v>
      </c>
      <c r="H8" s="10">
        <f t="shared" si="1"/>
        <v>0.26603528473101873</v>
      </c>
    </row>
    <row r="9" spans="1:9" s="1" customFormat="1">
      <c r="A9" s="4">
        <v>43066.951990740738</v>
      </c>
      <c r="B9" s="5" t="s">
        <v>3</v>
      </c>
      <c r="C9" s="6">
        <v>63063.11</v>
      </c>
      <c r="D9" s="5" t="s">
        <v>2</v>
      </c>
      <c r="E9" s="5">
        <v>2640</v>
      </c>
      <c r="F9" s="5">
        <v>696</v>
      </c>
      <c r="G9" s="10">
        <f t="shared" si="0"/>
        <v>16625.728999999999</v>
      </c>
      <c r="H9" s="10">
        <f t="shared" si="1"/>
        <v>0.26601166400000004</v>
      </c>
    </row>
    <row r="10" spans="1:9" s="1" customFormat="1">
      <c r="C10" s="7"/>
      <c r="F10" s="3" t="s">
        <v>11</v>
      </c>
      <c r="G10" s="10">
        <f>SUM(G2:G9)</f>
        <v>144324.35396030676</v>
      </c>
      <c r="H10" s="10">
        <f>SUM(H2:H9)</f>
        <v>2.3091896633649087</v>
      </c>
    </row>
    <row r="11" spans="1:9" s="1" customFormat="1">
      <c r="G11" s="9" t="s">
        <v>13</v>
      </c>
      <c r="H11" s="11">
        <f>H10*0.3</f>
        <v>0.69275689900947257</v>
      </c>
      <c r="I11" s="8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оборот</vt:lpstr>
    </vt:vector>
  </TitlesOfParts>
  <Company>Copyright 2001-2015, MetaQuotes Software Corp.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17009949:</dc:subject>
  <dc:creator>Alpari International Limited</dc:creator>
  <dc:description>Отчет торговой истории содержит данные о позициях клиентов и историю ордеров</dc:description>
  <cp:lastModifiedBy>Лазуков</cp:lastModifiedBy>
  <dcterms:created xsi:type="dcterms:W3CDTF">2017-11-30T09:56:00Z</dcterms:created>
  <dcterms:modified xsi:type="dcterms:W3CDTF">2017-12-06T11:11:24Z</dcterms:modified>
  <cp:category>Reports</cp:category>
</cp:coreProperties>
</file>