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380" windowHeight="1164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41" i="1"/>
  <c r="E39"/>
  <c r="C20"/>
  <c r="E38"/>
  <c r="E35"/>
  <c r="E27"/>
  <c r="E26"/>
  <c r="E34"/>
  <c r="E33"/>
  <c r="E32"/>
  <c r="E31"/>
  <c r="E30"/>
  <c r="E29"/>
  <c r="E28"/>
  <c r="E25"/>
  <c r="E24"/>
  <c r="C17"/>
  <c r="C19" s="1"/>
  <c r="B12"/>
  <c r="B13" s="1"/>
  <c r="B14" s="1"/>
  <c r="B15" s="1"/>
  <c r="B16" s="1"/>
  <c r="B11"/>
</calcChain>
</file>

<file path=xl/sharedStrings.xml><?xml version="1.0" encoding="utf-8"?>
<sst xmlns="http://schemas.openxmlformats.org/spreadsheetml/2006/main" count="32" uniqueCount="30">
  <si>
    <t>Начало</t>
  </si>
  <si>
    <t>Пара</t>
  </si>
  <si>
    <t>GBPUSD</t>
  </si>
  <si>
    <t>Окончание</t>
  </si>
  <si>
    <t>ТФ D1</t>
  </si>
  <si>
    <t>Количество баров</t>
  </si>
  <si>
    <t>ТФ H1</t>
  </si>
  <si>
    <t>ATR</t>
  </si>
  <si>
    <t>Дата</t>
  </si>
  <si>
    <t>Итого</t>
  </si>
  <si>
    <t>Среднее</t>
  </si>
  <si>
    <t>Время</t>
  </si>
  <si>
    <t>ZigZag</t>
  </si>
  <si>
    <t>Цена открытия D1</t>
  </si>
  <si>
    <t>D'2018.05.02 13:00:00'</t>
  </si>
  <si>
    <t>D'2018.05.02 22:00:00'</t>
  </si>
  <si>
    <t>D'2018.05.02 09:00:00'</t>
  </si>
  <si>
    <t>D'2018.05.03 11:00:00'</t>
  </si>
  <si>
    <t>D'2018.05.03 17:00:00'</t>
  </si>
  <si>
    <t>D'2018.05.04 05:00:00'</t>
  </si>
  <si>
    <t>D'2018.05.04 16:00:00'</t>
  </si>
  <si>
    <t>D'2018.05.07 06:00:00'</t>
  </si>
  <si>
    <t>D'2018.05.07 15:00:00'</t>
  </si>
  <si>
    <t>D'2018.05.08 09:00:00'</t>
  </si>
  <si>
    <t>D'2018.05.08 17:00:00'</t>
  </si>
  <si>
    <t>Дельта</t>
  </si>
  <si>
    <t>В пунктах</t>
  </si>
  <si>
    <t>КДВ = ДВП/ДТД</t>
  </si>
  <si>
    <t>ДВП</t>
  </si>
  <si>
    <t>ДТД</t>
  </si>
</sst>
</file>

<file path=xl/styles.xml><?xml version="1.0" encoding="utf-8"?>
<styleSheet xmlns="http://schemas.openxmlformats.org/spreadsheetml/2006/main">
  <numFmts count="2">
    <numFmt numFmtId="165" formatCode="0.0000000"/>
    <numFmt numFmtId="168" formatCode="0.0000"/>
  </numFmts>
  <fonts count="2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5" fontId="1" fillId="2" borderId="0" xfId="1" applyNumberFormat="1"/>
    <xf numFmtId="1" fontId="1" fillId="2" borderId="0" xfId="1" applyNumberFormat="1"/>
    <xf numFmtId="0" fontId="1" fillId="2" borderId="0" xfId="1"/>
    <xf numFmtId="168" fontId="1" fillId="2" borderId="0" xfId="1" applyNumberFormat="1"/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41"/>
  <sheetViews>
    <sheetView tabSelected="1" workbookViewId="0">
      <selection activeCell="G41" sqref="G41"/>
    </sheetView>
  </sheetViews>
  <sheetFormatPr defaultRowHeight="15"/>
  <cols>
    <col min="2" max="2" width="22.28515625" customWidth="1"/>
    <col min="3" max="4" width="19.28515625" customWidth="1"/>
    <col min="5" max="5" width="14.42578125" customWidth="1"/>
  </cols>
  <sheetData>
    <row r="1" spans="2:3">
      <c r="B1" t="s">
        <v>1</v>
      </c>
      <c r="C1" s="1" t="s">
        <v>2</v>
      </c>
    </row>
    <row r="2" spans="2:3">
      <c r="B2" t="s">
        <v>0</v>
      </c>
      <c r="C2" s="2">
        <v>43221</v>
      </c>
    </row>
    <row r="3" spans="2:3">
      <c r="B3" t="s">
        <v>3</v>
      </c>
      <c r="C3" s="2">
        <v>43230</v>
      </c>
    </row>
    <row r="5" spans="2:3">
      <c r="B5" t="s">
        <v>5</v>
      </c>
    </row>
    <row r="6" spans="2:3">
      <c r="B6" s="5" t="s">
        <v>4</v>
      </c>
      <c r="C6" s="4">
        <v>7</v>
      </c>
    </row>
    <row r="7" spans="2:3">
      <c r="B7" s="5" t="s">
        <v>6</v>
      </c>
      <c r="C7" s="4">
        <v>168</v>
      </c>
    </row>
    <row r="9" spans="2:3">
      <c r="B9" s="4" t="s">
        <v>8</v>
      </c>
      <c r="C9" s="4" t="s">
        <v>7</v>
      </c>
    </row>
    <row r="10" spans="2:3">
      <c r="B10" s="3">
        <v>43221</v>
      </c>
      <c r="C10" s="5">
        <v>1.1398500000000001E-2</v>
      </c>
    </row>
    <row r="11" spans="2:3">
      <c r="B11" s="3">
        <f>B10+1</f>
        <v>43222</v>
      </c>
      <c r="C11" s="6">
        <v>1.14678E-2</v>
      </c>
    </row>
    <row r="12" spans="2:3">
      <c r="B12" s="3">
        <f>B11+1</f>
        <v>43223</v>
      </c>
      <c r="C12" s="5">
        <v>1.1584000000000001E-2</v>
      </c>
    </row>
    <row r="13" spans="2:3">
      <c r="B13" s="3">
        <f>B12+1</f>
        <v>43224</v>
      </c>
      <c r="C13" s="6">
        <v>1.1488999999999999E-2</v>
      </c>
    </row>
    <row r="14" spans="2:3">
      <c r="B14" s="3">
        <f>B13+3</f>
        <v>43227</v>
      </c>
      <c r="C14" s="5">
        <v>1.1247800000000001E-2</v>
      </c>
    </row>
    <row r="15" spans="2:3">
      <c r="B15" s="3">
        <f>B14+1</f>
        <v>43228</v>
      </c>
      <c r="C15" s="6">
        <v>1.1010000000000001E-2</v>
      </c>
    </row>
    <row r="16" spans="2:3">
      <c r="B16" s="3">
        <f>B15+1</f>
        <v>43229</v>
      </c>
      <c r="C16" s="5">
        <v>1.051E-2</v>
      </c>
    </row>
    <row r="17" spans="2:5">
      <c r="B17" s="5" t="s">
        <v>9</v>
      </c>
      <c r="C17">
        <f>SUM(C10:C16)</f>
        <v>7.8707100000000016E-2</v>
      </c>
    </row>
    <row r="18" spans="2:5">
      <c r="B18" s="5"/>
    </row>
    <row r="19" spans="2:5">
      <c r="B19" s="5" t="s">
        <v>10</v>
      </c>
      <c r="C19" s="7">
        <f>C17/C6</f>
        <v>1.1243871428571431E-2</v>
      </c>
    </row>
    <row r="20" spans="2:5">
      <c r="B20" s="5" t="s">
        <v>26</v>
      </c>
      <c r="C20" s="8">
        <f>C19*10000</f>
        <v>112.43871428571431</v>
      </c>
      <c r="D20" s="1" t="s">
        <v>29</v>
      </c>
    </row>
    <row r="22" spans="2:5">
      <c r="B22" s="1" t="s">
        <v>11</v>
      </c>
      <c r="C22" s="1" t="s">
        <v>12</v>
      </c>
      <c r="D22" s="1" t="s">
        <v>13</v>
      </c>
      <c r="E22" s="1" t="s">
        <v>25</v>
      </c>
    </row>
    <row r="24" spans="2:5">
      <c r="B24" s="2">
        <v>43221</v>
      </c>
      <c r="D24">
        <v>1.3761300000000001</v>
      </c>
      <c r="E24">
        <f>D24-C25</f>
        <v>1.8170000000000019E-2</v>
      </c>
    </row>
    <row r="25" spans="2:5">
      <c r="B25" t="s">
        <v>16</v>
      </c>
      <c r="C25">
        <v>1.3579600000000001</v>
      </c>
      <c r="E25">
        <f>ABS(C25-C26)</f>
        <v>8.599999999999941E-3</v>
      </c>
    </row>
    <row r="26" spans="2:5">
      <c r="B26" t="s">
        <v>14</v>
      </c>
      <c r="C26">
        <v>1.36656</v>
      </c>
      <c r="E26">
        <f>ABS(C26-C27)</f>
        <v>1.1120000000000019E-2</v>
      </c>
    </row>
    <row r="27" spans="2:5">
      <c r="B27" t="s">
        <v>15</v>
      </c>
      <c r="C27">
        <v>1.35544</v>
      </c>
      <c r="E27">
        <f>ABS(C27-C28)</f>
        <v>7.4799999999999311E-3</v>
      </c>
    </row>
    <row r="28" spans="2:5">
      <c r="B28" t="s">
        <v>17</v>
      </c>
      <c r="C28">
        <v>1.3629199999999999</v>
      </c>
      <c r="E28">
        <f>ABS(C28-C29)</f>
        <v>9.179999999999966E-3</v>
      </c>
    </row>
    <row r="29" spans="2:5">
      <c r="B29" t="s">
        <v>18</v>
      </c>
      <c r="C29">
        <v>1.3537399999999999</v>
      </c>
      <c r="E29">
        <f>ABS(C29-C30)</f>
        <v>4.830000000000112E-3</v>
      </c>
    </row>
    <row r="30" spans="2:5">
      <c r="B30" t="s">
        <v>19</v>
      </c>
      <c r="C30">
        <v>1.3585700000000001</v>
      </c>
      <c r="E30">
        <f>ABS(C30-C31)</f>
        <v>9.9900000000001654E-3</v>
      </c>
    </row>
    <row r="31" spans="2:5">
      <c r="B31" t="s">
        <v>20</v>
      </c>
      <c r="C31">
        <v>1.3485799999999999</v>
      </c>
      <c r="E31">
        <f>ABS(C31-C32)</f>
        <v>7.8200000000001602E-3</v>
      </c>
    </row>
    <row r="32" spans="2:5">
      <c r="B32" t="s">
        <v>21</v>
      </c>
      <c r="C32">
        <v>1.3564000000000001</v>
      </c>
      <c r="E32">
        <f>ABS(C32-C33)</f>
        <v>4.9399999999999444E-3</v>
      </c>
    </row>
    <row r="33" spans="2:5">
      <c r="B33" t="s">
        <v>22</v>
      </c>
      <c r="C33">
        <v>1.3514600000000001</v>
      </c>
      <c r="E33">
        <f>ABS(C33-C34)</f>
        <v>7.7599999999999891E-3</v>
      </c>
    </row>
    <row r="34" spans="2:5">
      <c r="B34" t="s">
        <v>23</v>
      </c>
      <c r="C34">
        <v>1.3592200000000001</v>
      </c>
      <c r="E34">
        <f>ABS(C34-C35)</f>
        <v>1.0809999999999986E-2</v>
      </c>
    </row>
    <row r="35" spans="2:5">
      <c r="B35" t="s">
        <v>24</v>
      </c>
      <c r="C35">
        <v>1.3484100000000001</v>
      </c>
      <c r="E35">
        <f>D36-C35</f>
        <v>5.9599999999999653E-3</v>
      </c>
    </row>
    <row r="36" spans="2:5">
      <c r="B36" s="2">
        <v>43230</v>
      </c>
      <c r="D36">
        <v>1.3543700000000001</v>
      </c>
    </row>
    <row r="38" spans="2:5">
      <c r="B38" s="5" t="s">
        <v>9</v>
      </c>
      <c r="E38" s="9">
        <f>SUM(E24:E37)</f>
        <v>0.1066600000000002</v>
      </c>
    </row>
    <row r="39" spans="2:5">
      <c r="B39" s="5" t="s">
        <v>26</v>
      </c>
      <c r="D39" s="1" t="s">
        <v>28</v>
      </c>
      <c r="E39" s="8">
        <f>E38*10000</f>
        <v>1066.600000000002</v>
      </c>
    </row>
    <row r="41" spans="2:5">
      <c r="B41" t="s">
        <v>27</v>
      </c>
      <c r="E41" s="10">
        <f>E39/C20</f>
        <v>9.4860565311134728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Snegov</dc:creator>
  <cp:lastModifiedBy>Oleg Snegov</cp:lastModifiedBy>
  <dcterms:created xsi:type="dcterms:W3CDTF">2018-05-17T22:09:06Z</dcterms:created>
  <dcterms:modified xsi:type="dcterms:W3CDTF">2018-05-17T22:52:00Z</dcterms:modified>
</cp:coreProperties>
</file>