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OREX\!Боты - ТЕСТИРОВАНИЕ\Qj - Setka и другие\"/>
    </mc:Choice>
  </mc:AlternateContent>
  <bookViews>
    <workbookView xWindow="0" yWindow="0" windowWidth="23040" windowHeight="9192"/>
  </bookViews>
  <sheets>
    <sheet name="Рефинансирование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6" i="1" l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A8" i="1" l="1"/>
  <c r="A9" i="1" s="1"/>
  <c r="A10" i="1" s="1"/>
  <c r="B7" i="1"/>
  <c r="B8" i="1" s="1"/>
  <c r="B9" i="1" s="1"/>
  <c r="B10" i="1" s="1"/>
  <c r="C10" i="1" s="1"/>
  <c r="D10" i="1" s="1"/>
  <c r="F10" i="1" s="1"/>
  <c r="C7" i="1" l="1"/>
  <c r="D7" i="1" s="1"/>
  <c r="F7" i="1" s="1"/>
  <c r="G8" i="1" s="1"/>
  <c r="C8" i="1"/>
  <c r="D8" i="1" s="1"/>
  <c r="F8" i="1" s="1"/>
  <c r="C9" i="1"/>
  <c r="D9" i="1" s="1"/>
  <c r="F9" i="1" s="1"/>
  <c r="B11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G9" i="1" l="1"/>
  <c r="G10" i="1" s="1"/>
  <c r="G11" i="1" s="1"/>
  <c r="B12" i="1"/>
  <c r="C11" i="1"/>
  <c r="D11" i="1" s="1"/>
  <c r="F11" i="1" s="1"/>
  <c r="G12" i="1" l="1"/>
  <c r="B13" i="1"/>
  <c r="C12" i="1"/>
  <c r="D12" i="1" s="1"/>
  <c r="F12" i="1" s="1"/>
  <c r="G13" i="1" l="1"/>
  <c r="B14" i="1"/>
  <c r="C13" i="1"/>
  <c r="D13" i="1" s="1"/>
  <c r="F13" i="1" s="1"/>
  <c r="G14" i="1" l="1"/>
  <c r="B15" i="1"/>
  <c r="C14" i="1"/>
  <c r="D14" i="1" s="1"/>
  <c r="F14" i="1" s="1"/>
  <c r="G15" i="1" l="1"/>
  <c r="G16" i="1" s="1"/>
  <c r="B16" i="1"/>
  <c r="C15" i="1"/>
  <c r="D15" i="1" s="1"/>
  <c r="F15" i="1" s="1"/>
  <c r="B17" i="1" l="1"/>
  <c r="C16" i="1"/>
  <c r="D16" i="1" s="1"/>
  <c r="F16" i="1" s="1"/>
  <c r="G17" i="1" s="1"/>
  <c r="B18" i="1" l="1"/>
  <c r="C17" i="1"/>
  <c r="D17" i="1" s="1"/>
  <c r="F17" i="1" s="1"/>
  <c r="G18" i="1" s="1"/>
  <c r="B19" i="1" l="1"/>
  <c r="C18" i="1"/>
  <c r="D18" i="1" s="1"/>
  <c r="F18" i="1" s="1"/>
  <c r="G19" i="1" s="1"/>
  <c r="B20" i="1" l="1"/>
  <c r="C19" i="1"/>
  <c r="D19" i="1" s="1"/>
  <c r="F19" i="1" s="1"/>
  <c r="G20" i="1" s="1"/>
  <c r="B21" i="1" l="1"/>
  <c r="C20" i="1"/>
  <c r="D20" i="1" s="1"/>
  <c r="F20" i="1" s="1"/>
  <c r="G21" i="1" s="1"/>
  <c r="B22" i="1" l="1"/>
  <c r="C21" i="1"/>
  <c r="D21" i="1" s="1"/>
  <c r="F21" i="1" s="1"/>
  <c r="G22" i="1" s="1"/>
  <c r="B23" i="1" l="1"/>
  <c r="C22" i="1"/>
  <c r="D22" i="1" s="1"/>
  <c r="F22" i="1" s="1"/>
  <c r="G23" i="1" s="1"/>
  <c r="B24" i="1" l="1"/>
  <c r="C23" i="1"/>
  <c r="D23" i="1" s="1"/>
  <c r="F23" i="1" s="1"/>
  <c r="G24" i="1" s="1"/>
  <c r="B25" i="1" l="1"/>
  <c r="C24" i="1"/>
  <c r="D24" i="1" s="1"/>
  <c r="F24" i="1" s="1"/>
  <c r="G25" i="1" s="1"/>
  <c r="B26" i="1" l="1"/>
  <c r="C25" i="1"/>
  <c r="D25" i="1" s="1"/>
  <c r="F25" i="1" s="1"/>
  <c r="G26" i="1" s="1"/>
  <c r="B27" i="1" l="1"/>
  <c r="C26" i="1"/>
  <c r="D26" i="1" s="1"/>
  <c r="F26" i="1" s="1"/>
  <c r="G27" i="1" s="1"/>
  <c r="B28" i="1" l="1"/>
  <c r="C27" i="1"/>
  <c r="D27" i="1" s="1"/>
  <c r="F27" i="1" s="1"/>
  <c r="G28" i="1" s="1"/>
  <c r="B29" i="1" l="1"/>
  <c r="C28" i="1"/>
  <c r="D28" i="1" s="1"/>
  <c r="F28" i="1" s="1"/>
  <c r="G29" i="1" s="1"/>
  <c r="B30" i="1" l="1"/>
  <c r="C29" i="1"/>
  <c r="D29" i="1" s="1"/>
  <c r="F29" i="1" s="1"/>
  <c r="G30" i="1" s="1"/>
  <c r="B31" i="1" l="1"/>
  <c r="C30" i="1"/>
  <c r="D30" i="1" s="1"/>
  <c r="F30" i="1" s="1"/>
  <c r="G31" i="1" s="1"/>
  <c r="B32" i="1" l="1"/>
  <c r="C31" i="1"/>
  <c r="D31" i="1" s="1"/>
  <c r="F31" i="1" s="1"/>
  <c r="G32" i="1" s="1"/>
  <c r="B33" i="1" l="1"/>
  <c r="C32" i="1"/>
  <c r="D32" i="1" s="1"/>
  <c r="F32" i="1" s="1"/>
  <c r="G33" i="1" s="1"/>
  <c r="B34" i="1" l="1"/>
  <c r="C33" i="1"/>
  <c r="D33" i="1" s="1"/>
  <c r="F33" i="1" s="1"/>
  <c r="G34" i="1" s="1"/>
  <c r="B35" i="1" l="1"/>
  <c r="C34" i="1"/>
  <c r="D34" i="1" s="1"/>
  <c r="F34" i="1" s="1"/>
  <c r="G35" i="1" s="1"/>
  <c r="B36" i="1" l="1"/>
  <c r="C35" i="1"/>
  <c r="D35" i="1" s="1"/>
  <c r="F35" i="1" s="1"/>
  <c r="G36" i="1" s="1"/>
  <c r="B37" i="1" l="1"/>
  <c r="C36" i="1"/>
  <c r="D36" i="1" s="1"/>
  <c r="F36" i="1" s="1"/>
  <c r="G37" i="1" s="1"/>
  <c r="B38" i="1" l="1"/>
  <c r="C37" i="1"/>
  <c r="D37" i="1" s="1"/>
  <c r="F37" i="1" s="1"/>
  <c r="G38" i="1" s="1"/>
  <c r="B39" i="1" l="1"/>
  <c r="C38" i="1"/>
  <c r="D38" i="1" s="1"/>
  <c r="F38" i="1" s="1"/>
  <c r="G39" i="1" s="1"/>
  <c r="B40" i="1" l="1"/>
  <c r="C39" i="1"/>
  <c r="D39" i="1" s="1"/>
  <c r="F39" i="1" s="1"/>
  <c r="G40" i="1" s="1"/>
  <c r="B41" i="1" l="1"/>
  <c r="C40" i="1"/>
  <c r="D40" i="1" s="1"/>
  <c r="F40" i="1" s="1"/>
  <c r="G41" i="1" s="1"/>
  <c r="B42" i="1" l="1"/>
  <c r="C41" i="1"/>
  <c r="D41" i="1" s="1"/>
  <c r="F41" i="1" s="1"/>
  <c r="G42" i="1" s="1"/>
  <c r="B43" i="1" l="1"/>
  <c r="C42" i="1"/>
  <c r="D42" i="1" s="1"/>
  <c r="F42" i="1" s="1"/>
  <c r="G43" i="1" s="1"/>
  <c r="B44" i="1" l="1"/>
  <c r="C43" i="1"/>
  <c r="D43" i="1" s="1"/>
  <c r="F43" i="1" s="1"/>
  <c r="G44" i="1" s="1"/>
  <c r="B45" i="1" l="1"/>
  <c r="C44" i="1"/>
  <c r="D44" i="1" s="1"/>
  <c r="F44" i="1" s="1"/>
  <c r="G45" i="1" s="1"/>
  <c r="B46" i="1" l="1"/>
  <c r="C45" i="1"/>
  <c r="D45" i="1" s="1"/>
  <c r="F45" i="1" s="1"/>
  <c r="G46" i="1" s="1"/>
  <c r="B47" i="1" l="1"/>
  <c r="C46" i="1"/>
  <c r="D46" i="1" s="1"/>
  <c r="F46" i="1" s="1"/>
  <c r="G47" i="1" s="1"/>
  <c r="B48" i="1" l="1"/>
  <c r="C47" i="1"/>
  <c r="D47" i="1" s="1"/>
  <c r="F47" i="1" s="1"/>
  <c r="G48" i="1" s="1"/>
  <c r="B49" i="1" l="1"/>
  <c r="C48" i="1"/>
  <c r="D48" i="1" s="1"/>
  <c r="F48" i="1" s="1"/>
  <c r="G49" i="1" s="1"/>
  <c r="B50" i="1" l="1"/>
  <c r="C49" i="1"/>
  <c r="D49" i="1" s="1"/>
  <c r="F49" i="1" s="1"/>
  <c r="G50" i="1" s="1"/>
  <c r="B51" i="1" l="1"/>
  <c r="C50" i="1"/>
  <c r="D50" i="1" s="1"/>
  <c r="F50" i="1" s="1"/>
  <c r="G51" i="1" s="1"/>
  <c r="G52" i="1" l="1"/>
  <c r="B52" i="1"/>
  <c r="C51" i="1"/>
  <c r="D51" i="1" s="1"/>
  <c r="F51" i="1" s="1"/>
  <c r="B53" i="1" l="1"/>
  <c r="C52" i="1"/>
  <c r="D52" i="1" s="1"/>
  <c r="F52" i="1" s="1"/>
  <c r="G53" i="1" s="1"/>
  <c r="B54" i="1" l="1"/>
  <c r="C53" i="1"/>
  <c r="D53" i="1" s="1"/>
  <c r="F53" i="1" s="1"/>
  <c r="G54" i="1" s="1"/>
  <c r="B55" i="1" l="1"/>
  <c r="C54" i="1"/>
  <c r="D54" i="1" s="1"/>
  <c r="F54" i="1" s="1"/>
  <c r="G55" i="1" s="1"/>
  <c r="B56" i="1" l="1"/>
  <c r="C55" i="1"/>
  <c r="D55" i="1" s="1"/>
  <c r="F55" i="1" s="1"/>
  <c r="G56" i="1" s="1"/>
  <c r="B57" i="1" l="1"/>
  <c r="C56" i="1"/>
  <c r="D56" i="1" s="1"/>
  <c r="F56" i="1" s="1"/>
  <c r="G57" i="1" s="1"/>
  <c r="G58" i="1" l="1"/>
  <c r="B58" i="1"/>
  <c r="C57" i="1"/>
  <c r="D57" i="1" s="1"/>
  <c r="F57" i="1" s="1"/>
  <c r="G59" i="1" l="1"/>
  <c r="B59" i="1"/>
  <c r="C58" i="1"/>
  <c r="D58" i="1" s="1"/>
  <c r="F58" i="1" s="1"/>
  <c r="B60" i="1" l="1"/>
  <c r="C59" i="1"/>
  <c r="D59" i="1" s="1"/>
  <c r="F59" i="1" s="1"/>
  <c r="G60" i="1" s="1"/>
  <c r="B61" i="1" l="1"/>
  <c r="C60" i="1"/>
  <c r="D60" i="1" s="1"/>
  <c r="F60" i="1" s="1"/>
  <c r="G61" i="1" s="1"/>
  <c r="B62" i="1" l="1"/>
  <c r="C61" i="1"/>
  <c r="D61" i="1" s="1"/>
  <c r="F61" i="1" s="1"/>
  <c r="G62" i="1" s="1"/>
  <c r="B63" i="1" l="1"/>
  <c r="C62" i="1"/>
  <c r="D62" i="1" s="1"/>
  <c r="F62" i="1" s="1"/>
  <c r="G63" i="1" s="1"/>
  <c r="B64" i="1" l="1"/>
  <c r="C63" i="1"/>
  <c r="D63" i="1" s="1"/>
  <c r="F63" i="1" s="1"/>
  <c r="G64" i="1" s="1"/>
  <c r="B65" i="1" l="1"/>
  <c r="C64" i="1"/>
  <c r="D64" i="1" s="1"/>
  <c r="F64" i="1" s="1"/>
  <c r="G65" i="1" s="1"/>
  <c r="G66" i="1" l="1"/>
  <c r="B66" i="1"/>
  <c r="C66" i="1" s="1"/>
  <c r="D66" i="1" s="1"/>
  <c r="F66" i="1" s="1"/>
  <c r="C65" i="1"/>
  <c r="D65" i="1" s="1"/>
  <c r="F65" i="1" s="1"/>
</calcChain>
</file>

<file path=xl/comments1.xml><?xml version="1.0" encoding="utf-8"?>
<comments xmlns="http://schemas.openxmlformats.org/spreadsheetml/2006/main">
  <authors>
    <author>Пользователь Windows</author>
  </authors>
  <commentList>
    <comment ref="A3" authorId="0" shapeId="0">
      <text>
        <r>
          <rPr>
            <b/>
            <sz val="11"/>
            <color indexed="81"/>
            <rFont val="Tahoma"/>
            <family val="2"/>
            <charset val="204"/>
          </rPr>
          <t>=CurrencyForMinLot</t>
        </r>
      </text>
    </comment>
    <comment ref="A4" authorId="0" shapeId="0">
      <text>
        <r>
          <rPr>
            <b/>
            <sz val="10"/>
            <color indexed="81"/>
            <rFont val="Tahoma"/>
            <family val="2"/>
            <charset val="204"/>
          </rPr>
          <t xml:space="preserve">Средняя прибыль за месяц по итогам торгов или тестов онлайн или тестов в тестере МТ4 - 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0"/>
            <color indexed="81"/>
            <rFont val="Tahoma"/>
            <family val="2"/>
            <charset val="204"/>
          </rPr>
          <t>только с фиксированным лотом и с пересчетом на лот 0.01</t>
        </r>
      </text>
    </comment>
    <comment ref="F6" authorId="0" shapeId="0">
      <text>
        <r>
          <rPr>
            <b/>
            <sz val="9"/>
            <color indexed="81"/>
            <rFont val="Tahoma"/>
            <family val="2"/>
            <charset val="204"/>
          </rPr>
          <t>В расчетах используется 30-ти дневный календарный месяц вместо 22-23 торговых дней.
Да, зарабатываем мы только в торговые дни, но результаты всё равно анализируем за календарный месяц без потери достоверности.</t>
        </r>
      </text>
    </comment>
    <comment ref="G6" authorId="0" shapeId="0">
      <text>
        <r>
          <rPr>
            <b/>
            <sz val="10"/>
            <color indexed="81"/>
            <rFont val="Tahoma"/>
            <family val="2"/>
            <charset val="204"/>
          </rPr>
          <t>Через сколько календарных дней от начала торгов лот 1-го ордера сетки вырастет до значения, что   указано в текущей строке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<sst xmlns="http://schemas.openxmlformats.org/spreadsheetml/2006/main" count="12" uniqueCount="11">
  <si>
    <t>Расчет лота и вероятной прибыли за месяц (период) в зависимости от ММ вида 0.01 лота на ХХХХ денег баланса счета</t>
  </si>
  <si>
    <t>ММ - прирост баланса счета, при котором лот (первого) ордера увеличивается на 0.01</t>
  </si>
  <si>
    <t>Баланс счета</t>
  </si>
  <si>
    <t>Лот (первого) ордера</t>
  </si>
  <si>
    <t>№№ п/п</t>
  </si>
  <si>
    <t>Расчетная прибыль   при торгах таким лотом за месяц/период</t>
  </si>
  <si>
    <t>-</t>
  </si>
  <si>
    <t>Прибыль (прирост баланса)</t>
  </si>
  <si>
    <t>Через сколько дней от начала торгов лот станет как в строке</t>
  </si>
  <si>
    <t>Средняя масса прибыли в валюте баланса в месяц (период), ожидаемая при торгах с (первым) ордером 0.01 лота</t>
  </si>
  <si>
    <t>Календарных дней для повышения лота      1-го ордера на 0.01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</si>
</sst>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rgb="FFC00000"/>
      <name val="Arial"/>
      <family val="2"/>
      <charset val="204"/>
    </font>
    <font>
      <sz val="9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color rgb="FF002060"/>
      <name val="Arial"/>
      <family val="2"/>
      <charset val="204"/>
    </font>
    <font>
      <b/>
      <sz val="9"/>
      <color theme="1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0"/>
      <color indexed="81"/>
      <name val="Tahoma"/>
      <family val="2"/>
      <charset val="204"/>
    </font>
    <font>
      <b/>
      <sz val="11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1" fontId="2" fillId="0" borderId="0" xfId="0" applyNumberFormat="1" applyFont="1" applyAlignment="1">
      <alignment horizontal="right" indent="2"/>
    </xf>
    <xf numFmtId="2" fontId="5" fillId="0" borderId="9" xfId="0" applyNumberFormat="1" applyFont="1" applyBorder="1" applyAlignment="1">
      <alignment horizontal="right" indent="2"/>
    </xf>
    <xf numFmtId="2" fontId="5" fillId="0" borderId="1" xfId="0" applyNumberFormat="1" applyFont="1" applyBorder="1" applyAlignment="1">
      <alignment horizontal="right" indent="2"/>
    </xf>
    <xf numFmtId="2" fontId="5" fillId="3" borderId="1" xfId="0" applyNumberFormat="1" applyFont="1" applyFill="1" applyBorder="1" applyAlignment="1">
      <alignment horizontal="right" indent="2"/>
    </xf>
    <xf numFmtId="2" fontId="5" fillId="0" borderId="4" xfId="0" applyNumberFormat="1" applyFont="1" applyBorder="1" applyAlignment="1">
      <alignment horizontal="right" indent="2"/>
    </xf>
    <xf numFmtId="1" fontId="5" fillId="0" borderId="10" xfId="0" applyNumberFormat="1" applyFont="1" applyBorder="1" applyAlignment="1">
      <alignment horizontal="right" indent="3"/>
    </xf>
    <xf numFmtId="1" fontId="5" fillId="0" borderId="3" xfId="0" applyNumberFormat="1" applyFont="1" applyBorder="1" applyAlignment="1">
      <alignment horizontal="right" indent="3"/>
    </xf>
    <xf numFmtId="1" fontId="5" fillId="3" borderId="3" xfId="0" applyNumberFormat="1" applyFont="1" applyFill="1" applyBorder="1" applyAlignment="1">
      <alignment horizontal="right" indent="3"/>
    </xf>
    <xf numFmtId="1" fontId="5" fillId="0" borderId="5" xfId="0" applyNumberFormat="1" applyFont="1" applyBorder="1" applyAlignment="1">
      <alignment horizontal="right" indent="3"/>
    </xf>
    <xf numFmtId="1" fontId="4" fillId="0" borderId="14" xfId="0" applyNumberFormat="1" applyFont="1" applyBorder="1" applyAlignment="1">
      <alignment horizontal="right" indent="2"/>
    </xf>
    <xf numFmtId="1" fontId="4" fillId="0" borderId="15" xfId="0" applyNumberFormat="1" applyFont="1" applyBorder="1" applyAlignment="1">
      <alignment horizontal="right" indent="2"/>
    </xf>
    <xf numFmtId="1" fontId="4" fillId="3" borderId="15" xfId="0" applyNumberFormat="1" applyFont="1" applyFill="1" applyBorder="1" applyAlignment="1">
      <alignment horizontal="right" indent="2"/>
    </xf>
    <xf numFmtId="1" fontId="4" fillId="0" borderId="16" xfId="0" applyNumberFormat="1" applyFont="1" applyBorder="1" applyAlignment="1">
      <alignment horizontal="right" indent="2"/>
    </xf>
    <xf numFmtId="1" fontId="5" fillId="0" borderId="8" xfId="0" applyNumberFormat="1" applyFont="1" applyBorder="1" applyAlignment="1">
      <alignment horizontal="right" indent="1"/>
    </xf>
    <xf numFmtId="1" fontId="5" fillId="0" borderId="6" xfId="0" applyNumberFormat="1" applyFont="1" applyBorder="1" applyAlignment="1">
      <alignment horizontal="right" indent="1"/>
    </xf>
    <xf numFmtId="1" fontId="5" fillId="3" borderId="6" xfId="0" applyNumberFormat="1" applyFont="1" applyFill="1" applyBorder="1" applyAlignment="1">
      <alignment horizontal="right" indent="1"/>
    </xf>
    <xf numFmtId="1" fontId="5" fillId="0" borderId="7" xfId="0" applyNumberFormat="1" applyFont="1" applyBorder="1" applyAlignment="1">
      <alignment horizontal="right" indent="1"/>
    </xf>
    <xf numFmtId="1" fontId="6" fillId="2" borderId="17" xfId="0" applyNumberFormat="1" applyFont="1" applyFill="1" applyBorder="1" applyAlignment="1" applyProtection="1">
      <alignment horizontal="right" indent="1"/>
      <protection locked="0"/>
    </xf>
    <xf numFmtId="1" fontId="6" fillId="2" borderId="0" xfId="0" applyNumberFormat="1" applyFont="1" applyFill="1" applyAlignment="1" applyProtection="1">
      <alignment horizontal="right" indent="1"/>
      <protection locked="0"/>
    </xf>
    <xf numFmtId="9" fontId="5" fillId="0" borderId="10" xfId="0" applyNumberFormat="1" applyFont="1" applyBorder="1" applyAlignment="1">
      <alignment horizontal="center"/>
    </xf>
    <xf numFmtId="9" fontId="5" fillId="0" borderId="3" xfId="0" applyNumberFormat="1" applyFont="1" applyBorder="1" applyAlignment="1">
      <alignment horizontal="right" indent="2"/>
    </xf>
    <xf numFmtId="9" fontId="5" fillId="3" borderId="3" xfId="0" applyNumberFormat="1" applyFont="1" applyFill="1" applyBorder="1" applyAlignment="1">
      <alignment horizontal="right" indent="2"/>
    </xf>
    <xf numFmtId="9" fontId="5" fillId="0" borderId="5" xfId="0" applyNumberFormat="1" applyFont="1" applyBorder="1" applyAlignment="1">
      <alignment horizontal="right" indent="2"/>
    </xf>
    <xf numFmtId="1" fontId="5" fillId="0" borderId="20" xfId="0" applyNumberFormat="1" applyFont="1" applyBorder="1" applyAlignment="1">
      <alignment horizontal="right" indent="4"/>
    </xf>
    <xf numFmtId="1" fontId="5" fillId="0" borderId="21" xfId="0" applyNumberFormat="1" applyFont="1" applyBorder="1" applyAlignment="1">
      <alignment horizontal="right" indent="4"/>
    </xf>
    <xf numFmtId="1" fontId="5" fillId="3" borderId="21" xfId="0" applyNumberFormat="1" applyFont="1" applyFill="1" applyBorder="1" applyAlignment="1">
      <alignment horizontal="right" indent="4"/>
    </xf>
    <xf numFmtId="1" fontId="5" fillId="0" borderId="22" xfId="0" applyNumberFormat="1" applyFont="1" applyBorder="1" applyAlignment="1">
      <alignment horizontal="right" indent="4"/>
    </xf>
    <xf numFmtId="1" fontId="5" fillId="0" borderId="23" xfId="0" applyNumberFormat="1" applyFont="1" applyBorder="1" applyAlignment="1">
      <alignment horizontal="right" indent="4"/>
    </xf>
    <xf numFmtId="1" fontId="5" fillId="0" borderId="24" xfId="0" applyNumberFormat="1" applyFont="1" applyBorder="1" applyAlignment="1">
      <alignment horizontal="right" indent="4"/>
    </xf>
    <xf numFmtId="1" fontId="5" fillId="3" borderId="24" xfId="0" applyNumberFormat="1" applyFont="1" applyFill="1" applyBorder="1" applyAlignment="1">
      <alignment horizontal="right" indent="4"/>
    </xf>
    <xf numFmtId="1" fontId="5" fillId="0" borderId="25" xfId="0" applyNumberFormat="1" applyFont="1" applyBorder="1" applyAlignment="1">
      <alignment horizontal="right" indent="4"/>
    </xf>
    <xf numFmtId="1" fontId="5" fillId="0" borderId="20" xfId="0" applyNumberFormat="1" applyFont="1" applyBorder="1" applyAlignment="1">
      <alignment horizontal="center"/>
    </xf>
    <xf numFmtId="0" fontId="7" fillId="4" borderId="2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99"/>
  <sheetViews>
    <sheetView tabSelected="1" workbookViewId="0">
      <pane ySplit="6" topLeftCell="A7" activePane="bottomLeft" state="frozen"/>
      <selection pane="bottomLeft" activeCell="A3" sqref="A3"/>
    </sheetView>
  </sheetViews>
  <sheetFormatPr defaultRowHeight="14.4" x14ac:dyDescent="0.3"/>
  <cols>
    <col min="1" max="1" width="8.5546875" customWidth="1"/>
    <col min="2" max="2" width="10.5546875" customWidth="1"/>
    <col min="3" max="3" width="11.21875" customWidth="1"/>
    <col min="4" max="4" width="25.33203125" customWidth="1"/>
    <col min="5" max="5" width="11.88671875" customWidth="1"/>
    <col min="6" max="6" width="22" customWidth="1"/>
    <col min="7" max="7" width="23.109375" customWidth="1"/>
  </cols>
  <sheetData>
    <row r="1" spans="1:7" ht="15.6" x14ac:dyDescent="0.3">
      <c r="A1" s="2" t="s">
        <v>0</v>
      </c>
      <c r="B1" s="1"/>
      <c r="C1" s="1"/>
    </row>
    <row r="2" spans="1:7" ht="21" customHeight="1" x14ac:dyDescent="0.3">
      <c r="A2" s="1"/>
      <c r="B2" s="1"/>
      <c r="C2" s="1"/>
    </row>
    <row r="3" spans="1:7" ht="15.6" x14ac:dyDescent="0.3">
      <c r="A3" s="20">
        <v>1500</v>
      </c>
      <c r="B3" s="1" t="s">
        <v>1</v>
      </c>
      <c r="C3" s="1"/>
    </row>
    <row r="4" spans="1:7" ht="15.6" x14ac:dyDescent="0.3">
      <c r="A4" s="21">
        <v>500</v>
      </c>
      <c r="B4" s="1" t="s">
        <v>9</v>
      </c>
      <c r="C4" s="1"/>
    </row>
    <row r="5" spans="1:7" ht="21" customHeight="1" thickBot="1" x14ac:dyDescent="0.35">
      <c r="A5" s="1"/>
      <c r="B5" s="1"/>
      <c r="C5" s="1"/>
    </row>
    <row r="6" spans="1:7" ht="48.6" customHeight="1" thickBot="1" x14ac:dyDescent="0.35">
      <c r="A6" s="35" t="s">
        <v>4</v>
      </c>
      <c r="B6" s="36" t="s">
        <v>2</v>
      </c>
      <c r="C6" s="37" t="s">
        <v>3</v>
      </c>
      <c r="D6" s="38" t="s">
        <v>5</v>
      </c>
      <c r="E6" s="39" t="s">
        <v>7</v>
      </c>
      <c r="F6" s="40" t="s">
        <v>10</v>
      </c>
      <c r="G6" s="39" t="s">
        <v>8</v>
      </c>
    </row>
    <row r="7" spans="1:7" x14ac:dyDescent="0.3">
      <c r="A7" s="12">
        <v>1</v>
      </c>
      <c r="B7" s="16">
        <f>$A$3</f>
        <v>1500</v>
      </c>
      <c r="C7" s="4">
        <f>$B7/$A$3*0.01</f>
        <v>0.01</v>
      </c>
      <c r="D7" s="8">
        <f>$C7*100*$A$4</f>
        <v>500</v>
      </c>
      <c r="E7" s="22" t="s">
        <v>6</v>
      </c>
      <c r="F7" s="30">
        <f>$A$3/$D7*30</f>
        <v>90</v>
      </c>
      <c r="G7" s="34" t="s">
        <v>6</v>
      </c>
    </row>
    <row r="8" spans="1:7" x14ac:dyDescent="0.3">
      <c r="A8" s="13">
        <f>$A7+1</f>
        <v>2</v>
      </c>
      <c r="B8" s="17">
        <f t="shared" ref="B8:B39" si="0">$B7+$A$3</f>
        <v>3000</v>
      </c>
      <c r="C8" s="5">
        <f t="shared" ref="C8:C66" si="1">$B8/$A$3*0.01</f>
        <v>0.02</v>
      </c>
      <c r="D8" s="9">
        <f t="shared" ref="D8:D66" si="2">$C8*100*$A$4</f>
        <v>1000</v>
      </c>
      <c r="E8" s="23">
        <f>($B8-$A$3)/$A$3</f>
        <v>1</v>
      </c>
      <c r="F8" s="31">
        <f t="shared" ref="F8:F66" si="3">$A$3/$D8*30</f>
        <v>45</v>
      </c>
      <c r="G8" s="26">
        <f>$F7</f>
        <v>90</v>
      </c>
    </row>
    <row r="9" spans="1:7" x14ac:dyDescent="0.3">
      <c r="A9" s="13">
        <f t="shared" ref="A9:A66" si="4">$A8+1</f>
        <v>3</v>
      </c>
      <c r="B9" s="17">
        <f t="shared" si="0"/>
        <v>4500</v>
      </c>
      <c r="C9" s="5">
        <f t="shared" si="1"/>
        <v>0.03</v>
      </c>
      <c r="D9" s="9">
        <f t="shared" si="2"/>
        <v>1500</v>
      </c>
      <c r="E9" s="23">
        <f t="shared" ref="E9:E66" si="5">($B9-$A$3)/$A$3</f>
        <v>2</v>
      </c>
      <c r="F9" s="31">
        <f t="shared" si="3"/>
        <v>30</v>
      </c>
      <c r="G9" s="27">
        <f>$G8+$F8</f>
        <v>135</v>
      </c>
    </row>
    <row r="10" spans="1:7" x14ac:dyDescent="0.3">
      <c r="A10" s="13">
        <f t="shared" si="4"/>
        <v>4</v>
      </c>
      <c r="B10" s="17">
        <f t="shared" si="0"/>
        <v>6000</v>
      </c>
      <c r="C10" s="5">
        <f t="shared" si="1"/>
        <v>0.04</v>
      </c>
      <c r="D10" s="9">
        <f t="shared" si="2"/>
        <v>2000</v>
      </c>
      <c r="E10" s="23">
        <f t="shared" si="5"/>
        <v>3</v>
      </c>
      <c r="F10" s="31">
        <f t="shared" si="3"/>
        <v>22.5</v>
      </c>
      <c r="G10" s="27">
        <f t="shared" ref="G10:G66" si="6">$G9+$F9</f>
        <v>165</v>
      </c>
    </row>
    <row r="11" spans="1:7" x14ac:dyDescent="0.3">
      <c r="A11" s="14">
        <f t="shared" si="4"/>
        <v>5</v>
      </c>
      <c r="B11" s="18">
        <f t="shared" si="0"/>
        <v>7500</v>
      </c>
      <c r="C11" s="6">
        <f t="shared" si="1"/>
        <v>0.05</v>
      </c>
      <c r="D11" s="10">
        <f t="shared" si="2"/>
        <v>2500</v>
      </c>
      <c r="E11" s="24">
        <f t="shared" si="5"/>
        <v>4</v>
      </c>
      <c r="F11" s="32">
        <f t="shared" si="3"/>
        <v>18</v>
      </c>
      <c r="G11" s="28">
        <f t="shared" si="6"/>
        <v>187.5</v>
      </c>
    </row>
    <row r="12" spans="1:7" x14ac:dyDescent="0.3">
      <c r="A12" s="13">
        <f>$A11+1</f>
        <v>6</v>
      </c>
      <c r="B12" s="17">
        <f t="shared" si="0"/>
        <v>9000</v>
      </c>
      <c r="C12" s="5">
        <f t="shared" si="1"/>
        <v>0.06</v>
      </c>
      <c r="D12" s="9">
        <f t="shared" si="2"/>
        <v>3000</v>
      </c>
      <c r="E12" s="23">
        <f t="shared" si="5"/>
        <v>5</v>
      </c>
      <c r="F12" s="31">
        <f t="shared" si="3"/>
        <v>15</v>
      </c>
      <c r="G12" s="27">
        <f t="shared" si="6"/>
        <v>205.5</v>
      </c>
    </row>
    <row r="13" spans="1:7" x14ac:dyDescent="0.3">
      <c r="A13" s="13">
        <f t="shared" si="4"/>
        <v>7</v>
      </c>
      <c r="B13" s="17">
        <f t="shared" si="0"/>
        <v>10500</v>
      </c>
      <c r="C13" s="5">
        <f t="shared" si="1"/>
        <v>7.0000000000000007E-2</v>
      </c>
      <c r="D13" s="9">
        <f t="shared" si="2"/>
        <v>3500.0000000000005</v>
      </c>
      <c r="E13" s="23">
        <f t="shared" si="5"/>
        <v>6</v>
      </c>
      <c r="F13" s="31">
        <f t="shared" si="3"/>
        <v>12.857142857142854</v>
      </c>
      <c r="G13" s="27">
        <f t="shared" si="6"/>
        <v>220.5</v>
      </c>
    </row>
    <row r="14" spans="1:7" x14ac:dyDescent="0.3">
      <c r="A14" s="13">
        <f t="shared" si="4"/>
        <v>8</v>
      </c>
      <c r="B14" s="17">
        <f t="shared" si="0"/>
        <v>12000</v>
      </c>
      <c r="C14" s="5">
        <f t="shared" si="1"/>
        <v>0.08</v>
      </c>
      <c r="D14" s="9">
        <f t="shared" si="2"/>
        <v>4000</v>
      </c>
      <c r="E14" s="23">
        <f t="shared" si="5"/>
        <v>7</v>
      </c>
      <c r="F14" s="31">
        <f t="shared" si="3"/>
        <v>11.25</v>
      </c>
      <c r="G14" s="27">
        <f t="shared" si="6"/>
        <v>233.35714285714286</v>
      </c>
    </row>
    <row r="15" spans="1:7" x14ac:dyDescent="0.3">
      <c r="A15" s="13">
        <f t="shared" si="4"/>
        <v>9</v>
      </c>
      <c r="B15" s="17">
        <f t="shared" si="0"/>
        <v>13500</v>
      </c>
      <c r="C15" s="5">
        <f t="shared" si="1"/>
        <v>0.09</v>
      </c>
      <c r="D15" s="9">
        <f t="shared" si="2"/>
        <v>4500</v>
      </c>
      <c r="E15" s="23">
        <f t="shared" si="5"/>
        <v>8</v>
      </c>
      <c r="F15" s="31">
        <f t="shared" si="3"/>
        <v>10</v>
      </c>
      <c r="G15" s="27">
        <f t="shared" si="6"/>
        <v>244.60714285714286</v>
      </c>
    </row>
    <row r="16" spans="1:7" x14ac:dyDescent="0.3">
      <c r="A16" s="14">
        <f t="shared" si="4"/>
        <v>10</v>
      </c>
      <c r="B16" s="18">
        <f t="shared" si="0"/>
        <v>15000</v>
      </c>
      <c r="C16" s="6">
        <f t="shared" si="1"/>
        <v>0.1</v>
      </c>
      <c r="D16" s="10">
        <f t="shared" si="2"/>
        <v>5000</v>
      </c>
      <c r="E16" s="24">
        <f t="shared" si="5"/>
        <v>9</v>
      </c>
      <c r="F16" s="32">
        <f t="shared" si="3"/>
        <v>9</v>
      </c>
      <c r="G16" s="28">
        <f t="shared" si="6"/>
        <v>254.60714285714286</v>
      </c>
    </row>
    <row r="17" spans="1:7" x14ac:dyDescent="0.3">
      <c r="A17" s="13">
        <f t="shared" si="4"/>
        <v>11</v>
      </c>
      <c r="B17" s="17">
        <f t="shared" si="0"/>
        <v>16500</v>
      </c>
      <c r="C17" s="5">
        <f t="shared" si="1"/>
        <v>0.11</v>
      </c>
      <c r="D17" s="9">
        <f t="shared" si="2"/>
        <v>5500</v>
      </c>
      <c r="E17" s="23">
        <f t="shared" si="5"/>
        <v>10</v>
      </c>
      <c r="F17" s="31">
        <f t="shared" si="3"/>
        <v>8.1818181818181817</v>
      </c>
      <c r="G17" s="27">
        <f t="shared" si="6"/>
        <v>263.60714285714289</v>
      </c>
    </row>
    <row r="18" spans="1:7" x14ac:dyDescent="0.3">
      <c r="A18" s="13">
        <f t="shared" si="4"/>
        <v>12</v>
      </c>
      <c r="B18" s="17">
        <f t="shared" si="0"/>
        <v>18000</v>
      </c>
      <c r="C18" s="5">
        <f t="shared" si="1"/>
        <v>0.12</v>
      </c>
      <c r="D18" s="9">
        <f t="shared" si="2"/>
        <v>6000</v>
      </c>
      <c r="E18" s="23">
        <f t="shared" si="5"/>
        <v>11</v>
      </c>
      <c r="F18" s="31">
        <f t="shared" si="3"/>
        <v>7.5</v>
      </c>
      <c r="G18" s="27">
        <f t="shared" si="6"/>
        <v>271.78896103896108</v>
      </c>
    </row>
    <row r="19" spans="1:7" x14ac:dyDescent="0.3">
      <c r="A19" s="13">
        <f t="shared" si="4"/>
        <v>13</v>
      </c>
      <c r="B19" s="17">
        <f t="shared" si="0"/>
        <v>19500</v>
      </c>
      <c r="C19" s="5">
        <f t="shared" si="1"/>
        <v>0.13</v>
      </c>
      <c r="D19" s="9">
        <f t="shared" si="2"/>
        <v>6500</v>
      </c>
      <c r="E19" s="23">
        <f t="shared" si="5"/>
        <v>12</v>
      </c>
      <c r="F19" s="31">
        <f t="shared" si="3"/>
        <v>6.9230769230769234</v>
      </c>
      <c r="G19" s="27">
        <f t="shared" si="6"/>
        <v>279.28896103896108</v>
      </c>
    </row>
    <row r="20" spans="1:7" x14ac:dyDescent="0.3">
      <c r="A20" s="13">
        <f t="shared" si="4"/>
        <v>14</v>
      </c>
      <c r="B20" s="17">
        <f t="shared" si="0"/>
        <v>21000</v>
      </c>
      <c r="C20" s="5">
        <f t="shared" si="1"/>
        <v>0.14000000000000001</v>
      </c>
      <c r="D20" s="9">
        <f t="shared" si="2"/>
        <v>7000.0000000000009</v>
      </c>
      <c r="E20" s="23">
        <f t="shared" si="5"/>
        <v>13</v>
      </c>
      <c r="F20" s="31">
        <f t="shared" si="3"/>
        <v>6.428571428571427</v>
      </c>
      <c r="G20" s="27">
        <f t="shared" si="6"/>
        <v>286.21203796203798</v>
      </c>
    </row>
    <row r="21" spans="1:7" x14ac:dyDescent="0.3">
      <c r="A21" s="14">
        <f t="shared" si="4"/>
        <v>15</v>
      </c>
      <c r="B21" s="18">
        <f t="shared" si="0"/>
        <v>22500</v>
      </c>
      <c r="C21" s="6">
        <f t="shared" si="1"/>
        <v>0.15</v>
      </c>
      <c r="D21" s="10">
        <f t="shared" si="2"/>
        <v>7500</v>
      </c>
      <c r="E21" s="24">
        <f t="shared" si="5"/>
        <v>14</v>
      </c>
      <c r="F21" s="32">
        <f t="shared" si="3"/>
        <v>6</v>
      </c>
      <c r="G21" s="28">
        <f t="shared" si="6"/>
        <v>292.64060939060943</v>
      </c>
    </row>
    <row r="22" spans="1:7" x14ac:dyDescent="0.3">
      <c r="A22" s="13">
        <f t="shared" si="4"/>
        <v>16</v>
      </c>
      <c r="B22" s="17">
        <f t="shared" si="0"/>
        <v>24000</v>
      </c>
      <c r="C22" s="5">
        <f t="shared" si="1"/>
        <v>0.16</v>
      </c>
      <c r="D22" s="9">
        <f t="shared" si="2"/>
        <v>8000</v>
      </c>
      <c r="E22" s="23">
        <f t="shared" si="5"/>
        <v>15</v>
      </c>
      <c r="F22" s="31">
        <f t="shared" si="3"/>
        <v>5.625</v>
      </c>
      <c r="G22" s="27">
        <f t="shared" si="6"/>
        <v>298.64060939060943</v>
      </c>
    </row>
    <row r="23" spans="1:7" x14ac:dyDescent="0.3">
      <c r="A23" s="13">
        <f t="shared" si="4"/>
        <v>17</v>
      </c>
      <c r="B23" s="17">
        <f t="shared" si="0"/>
        <v>25500</v>
      </c>
      <c r="C23" s="5">
        <f t="shared" si="1"/>
        <v>0.17</v>
      </c>
      <c r="D23" s="9">
        <f t="shared" si="2"/>
        <v>8500</v>
      </c>
      <c r="E23" s="23">
        <f t="shared" si="5"/>
        <v>16</v>
      </c>
      <c r="F23" s="31">
        <f t="shared" si="3"/>
        <v>5.2941176470588243</v>
      </c>
      <c r="G23" s="27">
        <f t="shared" si="6"/>
        <v>304.26560939060943</v>
      </c>
    </row>
    <row r="24" spans="1:7" x14ac:dyDescent="0.3">
      <c r="A24" s="13">
        <f t="shared" si="4"/>
        <v>18</v>
      </c>
      <c r="B24" s="17">
        <f t="shared" si="0"/>
        <v>27000</v>
      </c>
      <c r="C24" s="5">
        <f t="shared" si="1"/>
        <v>0.18</v>
      </c>
      <c r="D24" s="9">
        <f t="shared" si="2"/>
        <v>9000</v>
      </c>
      <c r="E24" s="23">
        <f t="shared" si="5"/>
        <v>17</v>
      </c>
      <c r="F24" s="31">
        <f t="shared" si="3"/>
        <v>5</v>
      </c>
      <c r="G24" s="27">
        <f t="shared" si="6"/>
        <v>309.55972703766827</v>
      </c>
    </row>
    <row r="25" spans="1:7" x14ac:dyDescent="0.3">
      <c r="A25" s="13">
        <f t="shared" si="4"/>
        <v>19</v>
      </c>
      <c r="B25" s="17">
        <f t="shared" si="0"/>
        <v>28500</v>
      </c>
      <c r="C25" s="5">
        <f t="shared" si="1"/>
        <v>0.19</v>
      </c>
      <c r="D25" s="9">
        <f t="shared" si="2"/>
        <v>9500</v>
      </c>
      <c r="E25" s="23">
        <f t="shared" si="5"/>
        <v>18</v>
      </c>
      <c r="F25" s="31">
        <f t="shared" si="3"/>
        <v>4.7368421052631575</v>
      </c>
      <c r="G25" s="27">
        <f t="shared" si="6"/>
        <v>314.55972703766827</v>
      </c>
    </row>
    <row r="26" spans="1:7" x14ac:dyDescent="0.3">
      <c r="A26" s="14">
        <f t="shared" si="4"/>
        <v>20</v>
      </c>
      <c r="B26" s="18">
        <f t="shared" si="0"/>
        <v>30000</v>
      </c>
      <c r="C26" s="6">
        <f t="shared" si="1"/>
        <v>0.2</v>
      </c>
      <c r="D26" s="10">
        <f t="shared" si="2"/>
        <v>10000</v>
      </c>
      <c r="E26" s="24">
        <f t="shared" si="5"/>
        <v>19</v>
      </c>
      <c r="F26" s="32">
        <f t="shared" si="3"/>
        <v>4.5</v>
      </c>
      <c r="G26" s="28">
        <f t="shared" si="6"/>
        <v>319.29656914293145</v>
      </c>
    </row>
    <row r="27" spans="1:7" x14ac:dyDescent="0.3">
      <c r="A27" s="13">
        <f t="shared" si="4"/>
        <v>21</v>
      </c>
      <c r="B27" s="17">
        <f t="shared" si="0"/>
        <v>31500</v>
      </c>
      <c r="C27" s="5">
        <f t="shared" si="1"/>
        <v>0.21</v>
      </c>
      <c r="D27" s="9">
        <f t="shared" si="2"/>
        <v>10500</v>
      </c>
      <c r="E27" s="23">
        <f t="shared" si="5"/>
        <v>20</v>
      </c>
      <c r="F27" s="31">
        <f t="shared" si="3"/>
        <v>4.2857142857142856</v>
      </c>
      <c r="G27" s="27">
        <f t="shared" si="6"/>
        <v>323.79656914293145</v>
      </c>
    </row>
    <row r="28" spans="1:7" x14ac:dyDescent="0.3">
      <c r="A28" s="13">
        <f t="shared" si="4"/>
        <v>22</v>
      </c>
      <c r="B28" s="17">
        <f t="shared" si="0"/>
        <v>33000</v>
      </c>
      <c r="C28" s="5">
        <f t="shared" si="1"/>
        <v>0.22</v>
      </c>
      <c r="D28" s="9">
        <f t="shared" si="2"/>
        <v>11000</v>
      </c>
      <c r="E28" s="23">
        <f t="shared" si="5"/>
        <v>21</v>
      </c>
      <c r="F28" s="31">
        <f t="shared" si="3"/>
        <v>4.0909090909090908</v>
      </c>
      <c r="G28" s="27">
        <f t="shared" si="6"/>
        <v>328.08228342864572</v>
      </c>
    </row>
    <row r="29" spans="1:7" x14ac:dyDescent="0.3">
      <c r="A29" s="13">
        <f t="shared" si="4"/>
        <v>23</v>
      </c>
      <c r="B29" s="17">
        <f t="shared" si="0"/>
        <v>34500</v>
      </c>
      <c r="C29" s="5">
        <f t="shared" si="1"/>
        <v>0.23</v>
      </c>
      <c r="D29" s="9">
        <f t="shared" si="2"/>
        <v>11500</v>
      </c>
      <c r="E29" s="23">
        <f t="shared" si="5"/>
        <v>22</v>
      </c>
      <c r="F29" s="31">
        <f t="shared" si="3"/>
        <v>3.9130434782608696</v>
      </c>
      <c r="G29" s="27">
        <f t="shared" si="6"/>
        <v>332.17319251955479</v>
      </c>
    </row>
    <row r="30" spans="1:7" x14ac:dyDescent="0.3">
      <c r="A30" s="13">
        <f t="shared" si="4"/>
        <v>24</v>
      </c>
      <c r="B30" s="17">
        <f t="shared" si="0"/>
        <v>36000</v>
      </c>
      <c r="C30" s="5">
        <f t="shared" si="1"/>
        <v>0.24</v>
      </c>
      <c r="D30" s="9">
        <f t="shared" si="2"/>
        <v>12000</v>
      </c>
      <c r="E30" s="23">
        <f t="shared" si="5"/>
        <v>23</v>
      </c>
      <c r="F30" s="31">
        <f t="shared" si="3"/>
        <v>3.75</v>
      </c>
      <c r="G30" s="27">
        <f t="shared" si="6"/>
        <v>336.08623599781566</v>
      </c>
    </row>
    <row r="31" spans="1:7" x14ac:dyDescent="0.3">
      <c r="A31" s="14">
        <f t="shared" si="4"/>
        <v>25</v>
      </c>
      <c r="B31" s="18">
        <f t="shared" si="0"/>
        <v>37500</v>
      </c>
      <c r="C31" s="6">
        <f t="shared" si="1"/>
        <v>0.25</v>
      </c>
      <c r="D31" s="10">
        <f t="shared" si="2"/>
        <v>12500</v>
      </c>
      <c r="E31" s="24">
        <f t="shared" si="5"/>
        <v>24</v>
      </c>
      <c r="F31" s="32">
        <f t="shared" si="3"/>
        <v>3.5999999999999996</v>
      </c>
      <c r="G31" s="28">
        <f t="shared" si="6"/>
        <v>339.83623599781566</v>
      </c>
    </row>
    <row r="32" spans="1:7" x14ac:dyDescent="0.3">
      <c r="A32" s="13">
        <f t="shared" si="4"/>
        <v>26</v>
      </c>
      <c r="B32" s="17">
        <f t="shared" si="0"/>
        <v>39000</v>
      </c>
      <c r="C32" s="5">
        <f t="shared" si="1"/>
        <v>0.26</v>
      </c>
      <c r="D32" s="9">
        <f t="shared" si="2"/>
        <v>13000</v>
      </c>
      <c r="E32" s="23">
        <f t="shared" si="5"/>
        <v>25</v>
      </c>
      <c r="F32" s="31">
        <f t="shared" si="3"/>
        <v>3.4615384615384617</v>
      </c>
      <c r="G32" s="27">
        <f t="shared" si="6"/>
        <v>343.43623599781569</v>
      </c>
    </row>
    <row r="33" spans="1:7" x14ac:dyDescent="0.3">
      <c r="A33" s="13">
        <f t="shared" si="4"/>
        <v>27</v>
      </c>
      <c r="B33" s="17">
        <f t="shared" si="0"/>
        <v>40500</v>
      </c>
      <c r="C33" s="5">
        <f t="shared" si="1"/>
        <v>0.27</v>
      </c>
      <c r="D33" s="9">
        <f t="shared" si="2"/>
        <v>13500</v>
      </c>
      <c r="E33" s="23">
        <f t="shared" si="5"/>
        <v>26</v>
      </c>
      <c r="F33" s="31">
        <f t="shared" si="3"/>
        <v>3.333333333333333</v>
      </c>
      <c r="G33" s="27">
        <f t="shared" si="6"/>
        <v>346.89777445935414</v>
      </c>
    </row>
    <row r="34" spans="1:7" x14ac:dyDescent="0.3">
      <c r="A34" s="13">
        <f t="shared" si="4"/>
        <v>28</v>
      </c>
      <c r="B34" s="17">
        <f t="shared" si="0"/>
        <v>42000</v>
      </c>
      <c r="C34" s="5">
        <f t="shared" si="1"/>
        <v>0.28000000000000003</v>
      </c>
      <c r="D34" s="9">
        <f t="shared" si="2"/>
        <v>14000.000000000002</v>
      </c>
      <c r="E34" s="23">
        <f t="shared" si="5"/>
        <v>27</v>
      </c>
      <c r="F34" s="31">
        <f t="shared" si="3"/>
        <v>3.2142857142857135</v>
      </c>
      <c r="G34" s="27">
        <f t="shared" si="6"/>
        <v>350.23110779268745</v>
      </c>
    </row>
    <row r="35" spans="1:7" x14ac:dyDescent="0.3">
      <c r="A35" s="13">
        <f t="shared" si="4"/>
        <v>29</v>
      </c>
      <c r="B35" s="17">
        <f t="shared" si="0"/>
        <v>43500</v>
      </c>
      <c r="C35" s="5">
        <f t="shared" si="1"/>
        <v>0.28999999999999998</v>
      </c>
      <c r="D35" s="9">
        <f t="shared" si="2"/>
        <v>14499.999999999998</v>
      </c>
      <c r="E35" s="23">
        <f t="shared" si="5"/>
        <v>28</v>
      </c>
      <c r="F35" s="31">
        <f t="shared" si="3"/>
        <v>3.1034482758620694</v>
      </c>
      <c r="G35" s="27">
        <f t="shared" si="6"/>
        <v>353.44539350697318</v>
      </c>
    </row>
    <row r="36" spans="1:7" x14ac:dyDescent="0.3">
      <c r="A36" s="14">
        <f t="shared" si="4"/>
        <v>30</v>
      </c>
      <c r="B36" s="18">
        <f t="shared" si="0"/>
        <v>45000</v>
      </c>
      <c r="C36" s="6">
        <f t="shared" si="1"/>
        <v>0.3</v>
      </c>
      <c r="D36" s="10">
        <f t="shared" si="2"/>
        <v>15000</v>
      </c>
      <c r="E36" s="24">
        <f t="shared" si="5"/>
        <v>29</v>
      </c>
      <c r="F36" s="32">
        <f t="shared" si="3"/>
        <v>3</v>
      </c>
      <c r="G36" s="28">
        <f t="shared" si="6"/>
        <v>356.54884178283527</v>
      </c>
    </row>
    <row r="37" spans="1:7" x14ac:dyDescent="0.3">
      <c r="A37" s="13">
        <f t="shared" si="4"/>
        <v>31</v>
      </c>
      <c r="B37" s="17">
        <f t="shared" si="0"/>
        <v>46500</v>
      </c>
      <c r="C37" s="5">
        <f t="shared" si="1"/>
        <v>0.31</v>
      </c>
      <c r="D37" s="9">
        <f t="shared" si="2"/>
        <v>15500</v>
      </c>
      <c r="E37" s="23">
        <f t="shared" si="5"/>
        <v>30</v>
      </c>
      <c r="F37" s="31">
        <f t="shared" si="3"/>
        <v>2.903225806451613</v>
      </c>
      <c r="G37" s="27">
        <f t="shared" si="6"/>
        <v>359.54884178283527</v>
      </c>
    </row>
    <row r="38" spans="1:7" x14ac:dyDescent="0.3">
      <c r="A38" s="13">
        <f t="shared" si="4"/>
        <v>32</v>
      </c>
      <c r="B38" s="17">
        <f t="shared" si="0"/>
        <v>48000</v>
      </c>
      <c r="C38" s="5">
        <f t="shared" si="1"/>
        <v>0.32</v>
      </c>
      <c r="D38" s="9">
        <f t="shared" si="2"/>
        <v>16000</v>
      </c>
      <c r="E38" s="23">
        <f t="shared" si="5"/>
        <v>31</v>
      </c>
      <c r="F38" s="31">
        <f t="shared" si="3"/>
        <v>2.8125</v>
      </c>
      <c r="G38" s="27">
        <f t="shared" si="6"/>
        <v>362.45206758928686</v>
      </c>
    </row>
    <row r="39" spans="1:7" x14ac:dyDescent="0.3">
      <c r="A39" s="13">
        <f t="shared" si="4"/>
        <v>33</v>
      </c>
      <c r="B39" s="17">
        <f t="shared" si="0"/>
        <v>49500</v>
      </c>
      <c r="C39" s="5">
        <f t="shared" si="1"/>
        <v>0.33</v>
      </c>
      <c r="D39" s="9">
        <f t="shared" si="2"/>
        <v>16500</v>
      </c>
      <c r="E39" s="23">
        <f t="shared" si="5"/>
        <v>32</v>
      </c>
      <c r="F39" s="31">
        <f t="shared" si="3"/>
        <v>2.7272727272727275</v>
      </c>
      <c r="G39" s="27">
        <f t="shared" si="6"/>
        <v>365.26456758928686</v>
      </c>
    </row>
    <row r="40" spans="1:7" x14ac:dyDescent="0.3">
      <c r="A40" s="13">
        <f t="shared" si="4"/>
        <v>34</v>
      </c>
      <c r="B40" s="17">
        <f t="shared" ref="B40:B66" si="7">$B39+$A$3</f>
        <v>51000</v>
      </c>
      <c r="C40" s="5">
        <f t="shared" si="1"/>
        <v>0.34</v>
      </c>
      <c r="D40" s="9">
        <f t="shared" si="2"/>
        <v>17000</v>
      </c>
      <c r="E40" s="23">
        <f t="shared" si="5"/>
        <v>33</v>
      </c>
      <c r="F40" s="31">
        <f t="shared" si="3"/>
        <v>2.6470588235294121</v>
      </c>
      <c r="G40" s="27">
        <f t="shared" si="6"/>
        <v>367.9918403165596</v>
      </c>
    </row>
    <row r="41" spans="1:7" x14ac:dyDescent="0.3">
      <c r="A41" s="14">
        <f t="shared" si="4"/>
        <v>35</v>
      </c>
      <c r="B41" s="18">
        <f t="shared" si="7"/>
        <v>52500</v>
      </c>
      <c r="C41" s="6">
        <f t="shared" si="1"/>
        <v>0.35000000000000003</v>
      </c>
      <c r="D41" s="10">
        <f t="shared" si="2"/>
        <v>17500</v>
      </c>
      <c r="E41" s="24">
        <f t="shared" si="5"/>
        <v>34</v>
      </c>
      <c r="F41" s="32">
        <f t="shared" si="3"/>
        <v>2.5714285714285716</v>
      </c>
      <c r="G41" s="28">
        <f t="shared" si="6"/>
        <v>370.63889914008899</v>
      </c>
    </row>
    <row r="42" spans="1:7" x14ac:dyDescent="0.3">
      <c r="A42" s="13">
        <f t="shared" si="4"/>
        <v>36</v>
      </c>
      <c r="B42" s="17">
        <f t="shared" si="7"/>
        <v>54000</v>
      </c>
      <c r="C42" s="5">
        <f t="shared" si="1"/>
        <v>0.36</v>
      </c>
      <c r="D42" s="9">
        <f t="shared" si="2"/>
        <v>18000</v>
      </c>
      <c r="E42" s="23">
        <f t="shared" si="5"/>
        <v>35</v>
      </c>
      <c r="F42" s="31">
        <f t="shared" si="3"/>
        <v>2.5</v>
      </c>
      <c r="G42" s="27">
        <f t="shared" si="6"/>
        <v>373.21032771151755</v>
      </c>
    </row>
    <row r="43" spans="1:7" x14ac:dyDescent="0.3">
      <c r="A43" s="13">
        <f t="shared" si="4"/>
        <v>37</v>
      </c>
      <c r="B43" s="17">
        <f t="shared" si="7"/>
        <v>55500</v>
      </c>
      <c r="C43" s="5">
        <f t="shared" si="1"/>
        <v>0.37</v>
      </c>
      <c r="D43" s="9">
        <f t="shared" si="2"/>
        <v>18500</v>
      </c>
      <c r="E43" s="23">
        <f t="shared" si="5"/>
        <v>36</v>
      </c>
      <c r="F43" s="31">
        <f t="shared" si="3"/>
        <v>2.4324324324324325</v>
      </c>
      <c r="G43" s="27">
        <f t="shared" si="6"/>
        <v>375.71032771151755</v>
      </c>
    </row>
    <row r="44" spans="1:7" x14ac:dyDescent="0.3">
      <c r="A44" s="13">
        <f t="shared" si="4"/>
        <v>38</v>
      </c>
      <c r="B44" s="17">
        <f t="shared" si="7"/>
        <v>57000</v>
      </c>
      <c r="C44" s="5">
        <f t="shared" si="1"/>
        <v>0.38</v>
      </c>
      <c r="D44" s="9">
        <f t="shared" si="2"/>
        <v>19000</v>
      </c>
      <c r="E44" s="23">
        <f t="shared" si="5"/>
        <v>37</v>
      </c>
      <c r="F44" s="31">
        <f t="shared" si="3"/>
        <v>2.3684210526315788</v>
      </c>
      <c r="G44" s="27">
        <f t="shared" si="6"/>
        <v>378.14276014395</v>
      </c>
    </row>
    <row r="45" spans="1:7" x14ac:dyDescent="0.3">
      <c r="A45" s="13">
        <f t="shared" si="4"/>
        <v>39</v>
      </c>
      <c r="B45" s="17">
        <f t="shared" si="7"/>
        <v>58500</v>
      </c>
      <c r="C45" s="5">
        <f t="shared" si="1"/>
        <v>0.39</v>
      </c>
      <c r="D45" s="9">
        <f t="shared" si="2"/>
        <v>19500</v>
      </c>
      <c r="E45" s="23">
        <f t="shared" si="5"/>
        <v>38</v>
      </c>
      <c r="F45" s="31">
        <f t="shared" si="3"/>
        <v>2.3076923076923079</v>
      </c>
      <c r="G45" s="27">
        <f t="shared" si="6"/>
        <v>380.51118119658156</v>
      </c>
    </row>
    <row r="46" spans="1:7" x14ac:dyDescent="0.3">
      <c r="A46" s="14">
        <f t="shared" si="4"/>
        <v>40</v>
      </c>
      <c r="B46" s="18">
        <f t="shared" si="7"/>
        <v>60000</v>
      </c>
      <c r="C46" s="6">
        <f t="shared" si="1"/>
        <v>0.4</v>
      </c>
      <c r="D46" s="10">
        <f t="shared" si="2"/>
        <v>20000</v>
      </c>
      <c r="E46" s="24">
        <f t="shared" si="5"/>
        <v>39</v>
      </c>
      <c r="F46" s="32">
        <f t="shared" si="3"/>
        <v>2.25</v>
      </c>
      <c r="G46" s="28">
        <f t="shared" si="6"/>
        <v>382.81887350427388</v>
      </c>
    </row>
    <row r="47" spans="1:7" x14ac:dyDescent="0.3">
      <c r="A47" s="13">
        <f t="shared" si="4"/>
        <v>41</v>
      </c>
      <c r="B47" s="17">
        <f t="shared" si="7"/>
        <v>61500</v>
      </c>
      <c r="C47" s="5">
        <f t="shared" si="1"/>
        <v>0.41000000000000003</v>
      </c>
      <c r="D47" s="9">
        <f t="shared" si="2"/>
        <v>20500</v>
      </c>
      <c r="E47" s="23">
        <f t="shared" si="5"/>
        <v>40</v>
      </c>
      <c r="F47" s="31">
        <f t="shared" si="3"/>
        <v>2.1951219512195119</v>
      </c>
      <c r="G47" s="27">
        <f t="shared" si="6"/>
        <v>385.06887350427388</v>
      </c>
    </row>
    <row r="48" spans="1:7" x14ac:dyDescent="0.3">
      <c r="A48" s="13">
        <f t="shared" si="4"/>
        <v>42</v>
      </c>
      <c r="B48" s="17">
        <f t="shared" si="7"/>
        <v>63000</v>
      </c>
      <c r="C48" s="5">
        <f t="shared" si="1"/>
        <v>0.42</v>
      </c>
      <c r="D48" s="9">
        <f t="shared" si="2"/>
        <v>21000</v>
      </c>
      <c r="E48" s="23">
        <f t="shared" si="5"/>
        <v>41</v>
      </c>
      <c r="F48" s="31">
        <f t="shared" si="3"/>
        <v>2.1428571428571428</v>
      </c>
      <c r="G48" s="27">
        <f t="shared" si="6"/>
        <v>387.26399545549339</v>
      </c>
    </row>
    <row r="49" spans="1:7" x14ac:dyDescent="0.3">
      <c r="A49" s="13">
        <f t="shared" si="4"/>
        <v>43</v>
      </c>
      <c r="B49" s="17">
        <f t="shared" si="7"/>
        <v>64500</v>
      </c>
      <c r="C49" s="5">
        <f t="shared" si="1"/>
        <v>0.43</v>
      </c>
      <c r="D49" s="9">
        <f t="shared" si="2"/>
        <v>21500</v>
      </c>
      <c r="E49" s="23">
        <f t="shared" si="5"/>
        <v>42</v>
      </c>
      <c r="F49" s="31">
        <f t="shared" si="3"/>
        <v>2.0930232558139537</v>
      </c>
      <c r="G49" s="27">
        <f t="shared" si="6"/>
        <v>389.40685259835055</v>
      </c>
    </row>
    <row r="50" spans="1:7" x14ac:dyDescent="0.3">
      <c r="A50" s="13">
        <f t="shared" si="4"/>
        <v>44</v>
      </c>
      <c r="B50" s="17">
        <f t="shared" si="7"/>
        <v>66000</v>
      </c>
      <c r="C50" s="5">
        <f t="shared" si="1"/>
        <v>0.44</v>
      </c>
      <c r="D50" s="9">
        <f t="shared" si="2"/>
        <v>22000</v>
      </c>
      <c r="E50" s="23">
        <f t="shared" si="5"/>
        <v>43</v>
      </c>
      <c r="F50" s="31">
        <f t="shared" si="3"/>
        <v>2.0454545454545454</v>
      </c>
      <c r="G50" s="27">
        <f t="shared" si="6"/>
        <v>391.49987585416449</v>
      </c>
    </row>
    <row r="51" spans="1:7" x14ac:dyDescent="0.3">
      <c r="A51" s="14">
        <f t="shared" si="4"/>
        <v>45</v>
      </c>
      <c r="B51" s="18">
        <f t="shared" si="7"/>
        <v>67500</v>
      </c>
      <c r="C51" s="6">
        <f t="shared" si="1"/>
        <v>0.45</v>
      </c>
      <c r="D51" s="10">
        <f t="shared" si="2"/>
        <v>22500</v>
      </c>
      <c r="E51" s="24">
        <f t="shared" si="5"/>
        <v>44</v>
      </c>
      <c r="F51" s="32">
        <f t="shared" si="3"/>
        <v>2</v>
      </c>
      <c r="G51" s="28">
        <f t="shared" si="6"/>
        <v>393.54533039961905</v>
      </c>
    </row>
    <row r="52" spans="1:7" x14ac:dyDescent="0.3">
      <c r="A52" s="13">
        <f t="shared" si="4"/>
        <v>46</v>
      </c>
      <c r="B52" s="17">
        <f t="shared" si="7"/>
        <v>69000</v>
      </c>
      <c r="C52" s="5">
        <f t="shared" si="1"/>
        <v>0.46</v>
      </c>
      <c r="D52" s="9">
        <f t="shared" si="2"/>
        <v>23000</v>
      </c>
      <c r="E52" s="23">
        <f t="shared" si="5"/>
        <v>45</v>
      </c>
      <c r="F52" s="31">
        <f t="shared" si="3"/>
        <v>1.9565217391304348</v>
      </c>
      <c r="G52" s="27">
        <f t="shared" si="6"/>
        <v>395.54533039961905</v>
      </c>
    </row>
    <row r="53" spans="1:7" x14ac:dyDescent="0.3">
      <c r="A53" s="13">
        <f t="shared" si="4"/>
        <v>47</v>
      </c>
      <c r="B53" s="17">
        <f t="shared" si="7"/>
        <v>70500</v>
      </c>
      <c r="C53" s="5">
        <f t="shared" si="1"/>
        <v>0.47000000000000003</v>
      </c>
      <c r="D53" s="9">
        <f t="shared" si="2"/>
        <v>23500</v>
      </c>
      <c r="E53" s="23">
        <f t="shared" si="5"/>
        <v>46</v>
      </c>
      <c r="F53" s="31">
        <f t="shared" si="3"/>
        <v>1.9148936170212765</v>
      </c>
      <c r="G53" s="27">
        <f t="shared" si="6"/>
        <v>397.50185213874948</v>
      </c>
    </row>
    <row r="54" spans="1:7" x14ac:dyDescent="0.3">
      <c r="A54" s="13">
        <f t="shared" si="4"/>
        <v>48</v>
      </c>
      <c r="B54" s="17">
        <f t="shared" si="7"/>
        <v>72000</v>
      </c>
      <c r="C54" s="5">
        <f t="shared" si="1"/>
        <v>0.48</v>
      </c>
      <c r="D54" s="9">
        <f t="shared" si="2"/>
        <v>24000</v>
      </c>
      <c r="E54" s="23">
        <f t="shared" si="5"/>
        <v>47</v>
      </c>
      <c r="F54" s="31">
        <f t="shared" si="3"/>
        <v>1.875</v>
      </c>
      <c r="G54" s="27">
        <f t="shared" si="6"/>
        <v>399.41674575577076</v>
      </c>
    </row>
    <row r="55" spans="1:7" x14ac:dyDescent="0.3">
      <c r="A55" s="13">
        <f t="shared" si="4"/>
        <v>49</v>
      </c>
      <c r="B55" s="17">
        <f t="shared" si="7"/>
        <v>73500</v>
      </c>
      <c r="C55" s="5">
        <f t="shared" si="1"/>
        <v>0.49</v>
      </c>
      <c r="D55" s="9">
        <f t="shared" si="2"/>
        <v>24500</v>
      </c>
      <c r="E55" s="23">
        <f t="shared" si="5"/>
        <v>48</v>
      </c>
      <c r="F55" s="31">
        <f t="shared" si="3"/>
        <v>1.8367346938775511</v>
      </c>
      <c r="G55" s="27">
        <f t="shared" si="6"/>
        <v>401.29174575577076</v>
      </c>
    </row>
    <row r="56" spans="1:7" x14ac:dyDescent="0.3">
      <c r="A56" s="14">
        <f t="shared" si="4"/>
        <v>50</v>
      </c>
      <c r="B56" s="18">
        <f t="shared" si="7"/>
        <v>75000</v>
      </c>
      <c r="C56" s="6">
        <f t="shared" si="1"/>
        <v>0.5</v>
      </c>
      <c r="D56" s="10">
        <f t="shared" si="2"/>
        <v>25000</v>
      </c>
      <c r="E56" s="24">
        <f t="shared" si="5"/>
        <v>49</v>
      </c>
      <c r="F56" s="32">
        <f t="shared" si="3"/>
        <v>1.7999999999999998</v>
      </c>
      <c r="G56" s="28">
        <f t="shared" si="6"/>
        <v>403.12848044964829</v>
      </c>
    </row>
    <row r="57" spans="1:7" x14ac:dyDescent="0.3">
      <c r="A57" s="13">
        <f t="shared" si="4"/>
        <v>51</v>
      </c>
      <c r="B57" s="17">
        <f t="shared" si="7"/>
        <v>76500</v>
      </c>
      <c r="C57" s="5">
        <f t="shared" si="1"/>
        <v>0.51</v>
      </c>
      <c r="D57" s="9">
        <f t="shared" si="2"/>
        <v>25500</v>
      </c>
      <c r="E57" s="23">
        <f t="shared" si="5"/>
        <v>50</v>
      </c>
      <c r="F57" s="31">
        <f t="shared" si="3"/>
        <v>1.7647058823529411</v>
      </c>
      <c r="G57" s="27">
        <f t="shared" si="6"/>
        <v>404.9284804496483</v>
      </c>
    </row>
    <row r="58" spans="1:7" x14ac:dyDescent="0.3">
      <c r="A58" s="13">
        <f t="shared" si="4"/>
        <v>52</v>
      </c>
      <c r="B58" s="17">
        <f t="shared" si="7"/>
        <v>78000</v>
      </c>
      <c r="C58" s="5">
        <f t="shared" si="1"/>
        <v>0.52</v>
      </c>
      <c r="D58" s="9">
        <f t="shared" si="2"/>
        <v>26000</v>
      </c>
      <c r="E58" s="23">
        <f t="shared" si="5"/>
        <v>51</v>
      </c>
      <c r="F58" s="31">
        <f t="shared" si="3"/>
        <v>1.7307692307692308</v>
      </c>
      <c r="G58" s="27">
        <f t="shared" si="6"/>
        <v>406.69318633200123</v>
      </c>
    </row>
    <row r="59" spans="1:7" x14ac:dyDescent="0.3">
      <c r="A59" s="13">
        <f t="shared" si="4"/>
        <v>53</v>
      </c>
      <c r="B59" s="17">
        <f t="shared" si="7"/>
        <v>79500</v>
      </c>
      <c r="C59" s="5">
        <f t="shared" si="1"/>
        <v>0.53</v>
      </c>
      <c r="D59" s="9">
        <f t="shared" si="2"/>
        <v>26500</v>
      </c>
      <c r="E59" s="23">
        <f t="shared" si="5"/>
        <v>52</v>
      </c>
      <c r="F59" s="31">
        <f t="shared" si="3"/>
        <v>1.6981132075471699</v>
      </c>
      <c r="G59" s="27">
        <f t="shared" si="6"/>
        <v>408.42395556277046</v>
      </c>
    </row>
    <row r="60" spans="1:7" x14ac:dyDescent="0.3">
      <c r="A60" s="13">
        <f t="shared" si="4"/>
        <v>54</v>
      </c>
      <c r="B60" s="17">
        <f t="shared" si="7"/>
        <v>81000</v>
      </c>
      <c r="C60" s="5">
        <f t="shared" si="1"/>
        <v>0.54</v>
      </c>
      <c r="D60" s="9">
        <f t="shared" si="2"/>
        <v>27000</v>
      </c>
      <c r="E60" s="23">
        <f t="shared" si="5"/>
        <v>53</v>
      </c>
      <c r="F60" s="31">
        <f t="shared" si="3"/>
        <v>1.6666666666666665</v>
      </c>
      <c r="G60" s="27">
        <f t="shared" si="6"/>
        <v>410.12206877031764</v>
      </c>
    </row>
    <row r="61" spans="1:7" x14ac:dyDescent="0.3">
      <c r="A61" s="14">
        <f t="shared" si="4"/>
        <v>55</v>
      </c>
      <c r="B61" s="18">
        <f t="shared" si="7"/>
        <v>82500</v>
      </c>
      <c r="C61" s="5">
        <f t="shared" si="1"/>
        <v>0.55000000000000004</v>
      </c>
      <c r="D61" s="10">
        <f t="shared" si="2"/>
        <v>27500.000000000004</v>
      </c>
      <c r="E61" s="24">
        <f t="shared" si="5"/>
        <v>54</v>
      </c>
      <c r="F61" s="32">
        <f t="shared" si="3"/>
        <v>1.636363636363636</v>
      </c>
      <c r="G61" s="28">
        <f t="shared" si="6"/>
        <v>411.78873543698433</v>
      </c>
    </row>
    <row r="62" spans="1:7" x14ac:dyDescent="0.3">
      <c r="A62" s="13">
        <f t="shared" si="4"/>
        <v>56</v>
      </c>
      <c r="B62" s="17">
        <f t="shared" si="7"/>
        <v>84000</v>
      </c>
      <c r="C62" s="5">
        <f t="shared" si="1"/>
        <v>0.56000000000000005</v>
      </c>
      <c r="D62" s="9">
        <f t="shared" si="2"/>
        <v>28000.000000000004</v>
      </c>
      <c r="E62" s="23">
        <f t="shared" si="5"/>
        <v>55</v>
      </c>
      <c r="F62" s="31">
        <f t="shared" si="3"/>
        <v>1.6071428571428568</v>
      </c>
      <c r="G62" s="27">
        <f t="shared" si="6"/>
        <v>413.42509907334795</v>
      </c>
    </row>
    <row r="63" spans="1:7" x14ac:dyDescent="0.3">
      <c r="A63" s="13">
        <f t="shared" si="4"/>
        <v>57</v>
      </c>
      <c r="B63" s="17">
        <f t="shared" si="7"/>
        <v>85500</v>
      </c>
      <c r="C63" s="5">
        <f t="shared" si="1"/>
        <v>0.57000000000000006</v>
      </c>
      <c r="D63" s="9">
        <f t="shared" si="2"/>
        <v>28500.000000000004</v>
      </c>
      <c r="E63" s="23">
        <f t="shared" si="5"/>
        <v>56</v>
      </c>
      <c r="F63" s="31">
        <f t="shared" si="3"/>
        <v>1.5789473684210524</v>
      </c>
      <c r="G63" s="27">
        <f t="shared" si="6"/>
        <v>415.03224193049078</v>
      </c>
    </row>
    <row r="64" spans="1:7" x14ac:dyDescent="0.3">
      <c r="A64" s="13">
        <f t="shared" si="4"/>
        <v>58</v>
      </c>
      <c r="B64" s="17">
        <f t="shared" si="7"/>
        <v>87000</v>
      </c>
      <c r="C64" s="5">
        <f t="shared" si="1"/>
        <v>0.57999999999999996</v>
      </c>
      <c r="D64" s="9">
        <f t="shared" si="2"/>
        <v>28999.999999999996</v>
      </c>
      <c r="E64" s="23">
        <f t="shared" si="5"/>
        <v>57</v>
      </c>
      <c r="F64" s="31">
        <f t="shared" si="3"/>
        <v>1.5517241379310347</v>
      </c>
      <c r="G64" s="27">
        <f t="shared" si="6"/>
        <v>416.61118929891182</v>
      </c>
    </row>
    <row r="65" spans="1:7" x14ac:dyDescent="0.3">
      <c r="A65" s="13">
        <f t="shared" si="4"/>
        <v>59</v>
      </c>
      <c r="B65" s="17">
        <f t="shared" si="7"/>
        <v>88500</v>
      </c>
      <c r="C65" s="5">
        <f t="shared" si="1"/>
        <v>0.59</v>
      </c>
      <c r="D65" s="9">
        <f t="shared" si="2"/>
        <v>29500</v>
      </c>
      <c r="E65" s="23">
        <f t="shared" si="5"/>
        <v>58</v>
      </c>
      <c r="F65" s="31">
        <f t="shared" si="3"/>
        <v>1.5254237288135595</v>
      </c>
      <c r="G65" s="27">
        <f t="shared" si="6"/>
        <v>418.16291343684287</v>
      </c>
    </row>
    <row r="66" spans="1:7" ht="15" thickBot="1" x14ac:dyDescent="0.35">
      <c r="A66" s="15">
        <f t="shared" si="4"/>
        <v>60</v>
      </c>
      <c r="B66" s="19">
        <f t="shared" si="7"/>
        <v>90000</v>
      </c>
      <c r="C66" s="7">
        <f t="shared" si="1"/>
        <v>0.6</v>
      </c>
      <c r="D66" s="11">
        <f t="shared" si="2"/>
        <v>30000</v>
      </c>
      <c r="E66" s="25">
        <f t="shared" si="5"/>
        <v>59</v>
      </c>
      <c r="F66" s="33">
        <f t="shared" si="3"/>
        <v>1.5</v>
      </c>
      <c r="G66" s="29">
        <f t="shared" si="6"/>
        <v>419.68833716565643</v>
      </c>
    </row>
    <row r="67" spans="1:7" ht="15.6" x14ac:dyDescent="0.3">
      <c r="B67" s="1"/>
      <c r="C67" s="1"/>
      <c r="D67" s="3"/>
      <c r="E67" s="3"/>
    </row>
    <row r="68" spans="1:7" ht="15.6" x14ac:dyDescent="0.3">
      <c r="B68" s="1"/>
      <c r="C68" s="1"/>
      <c r="D68" s="3"/>
      <c r="E68" s="3"/>
    </row>
    <row r="69" spans="1:7" ht="15.6" x14ac:dyDescent="0.3">
      <c r="B69" s="1"/>
      <c r="C69" s="1"/>
      <c r="D69" s="3"/>
      <c r="E69" s="3"/>
    </row>
    <row r="70" spans="1:7" ht="15.6" x14ac:dyDescent="0.3">
      <c r="B70" s="1"/>
      <c r="C70" s="1"/>
      <c r="D70" s="1"/>
      <c r="E70" s="1"/>
    </row>
    <row r="71" spans="1:7" ht="15.6" x14ac:dyDescent="0.3">
      <c r="B71" s="1"/>
      <c r="C71" s="1"/>
      <c r="D71" s="1"/>
      <c r="E71" s="1"/>
    </row>
    <row r="72" spans="1:7" ht="15.6" x14ac:dyDescent="0.3">
      <c r="B72" s="1"/>
      <c r="C72" s="1"/>
      <c r="D72" s="1"/>
      <c r="E72" s="1"/>
    </row>
    <row r="73" spans="1:7" ht="15.6" x14ac:dyDescent="0.3">
      <c r="B73" s="1"/>
      <c r="C73" s="1"/>
      <c r="D73" s="1"/>
      <c r="E73" s="1"/>
    </row>
    <row r="74" spans="1:7" ht="15.6" x14ac:dyDescent="0.3">
      <c r="B74" s="1"/>
      <c r="C74" s="1"/>
      <c r="D74" s="1"/>
      <c r="E74" s="1"/>
    </row>
    <row r="75" spans="1:7" ht="15.6" x14ac:dyDescent="0.3">
      <c r="B75" s="1"/>
      <c r="C75" s="1"/>
      <c r="D75" s="1"/>
      <c r="E75" s="1"/>
    </row>
    <row r="76" spans="1:7" ht="15.6" x14ac:dyDescent="0.3">
      <c r="B76" s="1"/>
      <c r="C76" s="1"/>
      <c r="D76" s="1"/>
      <c r="E76" s="1"/>
    </row>
    <row r="77" spans="1:7" ht="15.6" x14ac:dyDescent="0.3">
      <c r="B77" s="1"/>
      <c r="C77" s="1"/>
      <c r="D77" s="1"/>
      <c r="E77" s="1"/>
    </row>
    <row r="78" spans="1:7" ht="15.6" x14ac:dyDescent="0.3">
      <c r="B78" s="1"/>
      <c r="C78" s="1"/>
      <c r="D78" s="1"/>
      <c r="E78" s="1"/>
    </row>
    <row r="79" spans="1:7" ht="15.6" x14ac:dyDescent="0.3">
      <c r="B79" s="1"/>
      <c r="C79" s="1"/>
      <c r="D79" s="1"/>
      <c r="E79" s="1"/>
    </row>
    <row r="80" spans="1:7" ht="15.6" x14ac:dyDescent="0.3">
      <c r="B80" s="1"/>
      <c r="C80" s="1"/>
      <c r="D80" s="1"/>
      <c r="E80" s="1"/>
    </row>
    <row r="81" spans="2:5" ht="15.6" x14ac:dyDescent="0.3">
      <c r="B81" s="1"/>
      <c r="C81" s="1"/>
      <c r="D81" s="1"/>
      <c r="E81" s="1"/>
    </row>
    <row r="82" spans="2:5" ht="15.6" x14ac:dyDescent="0.3">
      <c r="B82" s="1"/>
      <c r="C82" s="1"/>
      <c r="D82" s="1"/>
      <c r="E82" s="1"/>
    </row>
    <row r="83" spans="2:5" ht="15.6" x14ac:dyDescent="0.3">
      <c r="B83" s="1"/>
      <c r="C83" s="1"/>
      <c r="D83" s="1"/>
      <c r="E83" s="1"/>
    </row>
    <row r="84" spans="2:5" ht="15.6" x14ac:dyDescent="0.3">
      <c r="B84" s="1"/>
      <c r="C84" s="1"/>
      <c r="D84" s="1"/>
      <c r="E84" s="1"/>
    </row>
    <row r="85" spans="2:5" ht="15.6" x14ac:dyDescent="0.3">
      <c r="B85" s="1"/>
      <c r="C85" s="1"/>
      <c r="D85" s="1"/>
      <c r="E85" s="1"/>
    </row>
    <row r="86" spans="2:5" ht="15.6" x14ac:dyDescent="0.3">
      <c r="B86" s="1"/>
      <c r="C86" s="1"/>
      <c r="D86" s="1"/>
      <c r="E86" s="1"/>
    </row>
    <row r="87" spans="2:5" ht="15.6" x14ac:dyDescent="0.3">
      <c r="B87" s="1"/>
      <c r="C87" s="1"/>
      <c r="D87" s="1"/>
      <c r="E87" s="1"/>
    </row>
    <row r="88" spans="2:5" ht="15.6" x14ac:dyDescent="0.3">
      <c r="B88" s="1"/>
      <c r="C88" s="1"/>
      <c r="D88" s="1"/>
      <c r="E88" s="1"/>
    </row>
    <row r="89" spans="2:5" ht="15.6" x14ac:dyDescent="0.3">
      <c r="B89" s="1"/>
      <c r="C89" s="1"/>
      <c r="D89" s="1"/>
      <c r="E89" s="1"/>
    </row>
    <row r="90" spans="2:5" ht="15.6" x14ac:dyDescent="0.3">
      <c r="B90" s="1"/>
      <c r="C90" s="1"/>
      <c r="D90" s="1"/>
      <c r="E90" s="1"/>
    </row>
    <row r="91" spans="2:5" ht="15.6" x14ac:dyDescent="0.3">
      <c r="B91" s="1"/>
      <c r="C91" s="1"/>
      <c r="D91" s="1"/>
      <c r="E91" s="1"/>
    </row>
    <row r="92" spans="2:5" ht="15.6" x14ac:dyDescent="0.3">
      <c r="B92" s="1"/>
      <c r="C92" s="1"/>
      <c r="D92" s="1"/>
      <c r="E92" s="1"/>
    </row>
    <row r="93" spans="2:5" ht="15.6" x14ac:dyDescent="0.3">
      <c r="B93" s="1"/>
      <c r="C93" s="1"/>
      <c r="D93" s="1"/>
      <c r="E93" s="1"/>
    </row>
    <row r="94" spans="2:5" ht="15.6" x14ac:dyDescent="0.3">
      <c r="B94" s="1"/>
      <c r="C94" s="1"/>
      <c r="D94" s="1"/>
      <c r="E94" s="1"/>
    </row>
    <row r="95" spans="2:5" ht="15.6" x14ac:dyDescent="0.3">
      <c r="B95" s="1"/>
      <c r="C95" s="1"/>
      <c r="D95" s="1"/>
      <c r="E95" s="1"/>
    </row>
    <row r="96" spans="2:5" ht="15.6" x14ac:dyDescent="0.3">
      <c r="B96" s="1"/>
      <c r="C96" s="1"/>
      <c r="D96" s="1"/>
      <c r="E96" s="1"/>
    </row>
    <row r="97" spans="2:5" ht="15.6" x14ac:dyDescent="0.3">
      <c r="B97" s="1"/>
      <c r="C97" s="1"/>
      <c r="D97" s="1"/>
      <c r="E97" s="1"/>
    </row>
    <row r="98" spans="2:5" ht="15.6" x14ac:dyDescent="0.3">
      <c r="B98" s="1"/>
      <c r="C98" s="1"/>
      <c r="D98" s="1"/>
      <c r="E98" s="1"/>
    </row>
    <row r="99" spans="2:5" ht="15.6" x14ac:dyDescent="0.3">
      <c r="B99" s="1"/>
      <c r="C99" s="1"/>
      <c r="D99" s="1"/>
      <c r="E99" s="1"/>
    </row>
  </sheetData>
  <sheetProtection sheet="1" objects="1" scenarios="1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Рефинансирование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2018-08-26T14:22:19Z</dcterms:created>
  <dcterms:modified xsi:type="dcterms:W3CDTF">2018-08-31T03:12:26Z</dcterms:modified>
</cp:coreProperties>
</file>