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FOREX\!Боты - ТЕСТИРОВАНИЕ\Qj - Setka и другие\capteen\(EA) - Setka v1.43 ADX-IMP -181112-capteen-EURUSD\"/>
    </mc:Choice>
  </mc:AlternateContent>
  <bookViews>
    <workbookView xWindow="0" yWindow="0" windowWidth="23040" windowHeight="9192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3" i="1" l="1"/>
  <c r="M12" i="1"/>
  <c r="M11" i="1"/>
  <c r="M10" i="1"/>
  <c r="M9" i="1"/>
  <c r="M8" i="1"/>
  <c r="M7" i="1"/>
  <c r="G14" i="1"/>
  <c r="J14" i="1" s="1"/>
  <c r="G13" i="1"/>
  <c r="J13" i="1" s="1"/>
  <c r="G12" i="1"/>
  <c r="J12" i="1" s="1"/>
  <c r="G11" i="1"/>
  <c r="J11" i="1" s="1"/>
  <c r="G10" i="1"/>
  <c r="J10" i="1" s="1"/>
  <c r="G9" i="1"/>
  <c r="N9" i="1" s="1"/>
  <c r="G8" i="1"/>
  <c r="J8" i="1" s="1"/>
  <c r="G7" i="1"/>
  <c r="J7" i="1" s="1"/>
  <c r="G6" i="1"/>
  <c r="J6" i="1" s="1"/>
  <c r="I14" i="1"/>
  <c r="I13" i="1"/>
  <c r="I12" i="1"/>
  <c r="I11" i="1"/>
  <c r="I10" i="1"/>
  <c r="I9" i="1"/>
  <c r="I8" i="1"/>
  <c r="I7" i="1"/>
  <c r="I6" i="1"/>
  <c r="J9" i="1" l="1"/>
  <c r="N7" i="1"/>
  <c r="N11" i="1"/>
  <c r="N13" i="1"/>
  <c r="N10" i="1"/>
  <c r="N8" i="1"/>
  <c r="N12" i="1"/>
</calcChain>
</file>

<file path=xl/comments1.xml><?xml version="1.0" encoding="utf-8"?>
<comments xmlns="http://schemas.openxmlformats.org/spreadsheetml/2006/main">
  <authors>
    <author>Пользователь Windows</author>
  </authors>
  <commentList>
    <comment ref="D6" authorId="0" shapeId="0">
      <text>
        <r>
          <rPr>
            <b/>
            <sz val="9"/>
            <color indexed="81"/>
            <rFont val="Tahoma"/>
            <family val="2"/>
            <charset val="204"/>
          </rPr>
          <t>Просадка в тесте с 12 колен 1715, тест 36 месяцев</t>
        </r>
      </text>
    </comment>
    <comment ref="D7" authorId="0" shapeId="0">
      <text>
        <r>
          <rPr>
            <b/>
            <sz val="9"/>
            <color indexed="81"/>
            <rFont val="Tahoma"/>
            <family val="2"/>
            <charset val="204"/>
          </rPr>
          <t>Просадка в тесте 11 колен 1658
тест 37 месяцев</t>
        </r>
      </text>
    </comment>
  </commentList>
</comments>
</file>

<file path=xl/sharedStrings.xml><?xml version="1.0" encoding="utf-8"?>
<sst xmlns="http://schemas.openxmlformats.org/spreadsheetml/2006/main" count="16" uniqueCount="14">
  <si>
    <t>Колен</t>
  </si>
  <si>
    <t>Стопов за тест</t>
  </si>
  <si>
    <t>Внесено на счет денег с учетом стопов</t>
  </si>
  <si>
    <t>CloseAll Orders By Dd Money (Стоп)</t>
  </si>
  <si>
    <t>Компро-миссный депо (Kдепо)</t>
  </si>
  <si>
    <t>Рентабе-льность годовых, Прибыль/Кдепо</t>
  </si>
  <si>
    <t>Рентабе-льность годовых, Прибыль/Внесено на счет</t>
  </si>
  <si>
    <t>C 2-х недельными паузами вокруг НГ</t>
  </si>
  <si>
    <t>Прибыль за тест, включая торги на НГ</t>
  </si>
  <si>
    <t>Прибыль за тест, исключая 2 недели торгов вокруг НГ</t>
  </si>
  <si>
    <t>Попол-нений депо,  в т.ч. После стопов</t>
  </si>
  <si>
    <t>Таблица тестов с фикс лотом 0.01 без пауз в торгах вокруг новогодних праздников</t>
  </si>
  <si>
    <t xml:space="preserve">Тесты TDS2 с января 2016 года </t>
  </si>
  <si>
    <t>Анализ тестов сета (EA) - Setka v1.43 ADX-IMP capteen-EURUSD-190125-3-M1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</si>
</sst>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04"/>
      <scheme val="minor"/>
    </font>
    <font>
      <b/>
      <sz val="9"/>
      <color indexed="81"/>
      <name val="Tahoma"/>
      <family val="2"/>
      <charset val="204"/>
    </font>
    <font>
      <b/>
      <sz val="11"/>
      <color theme="1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rgb="FFC00000"/>
      <name val="Calibri"/>
      <family val="2"/>
      <charset val="204"/>
      <scheme val="minor"/>
    </font>
    <font>
      <sz val="11"/>
      <color rgb="FFC00000"/>
      <name val="Calibri"/>
      <family val="2"/>
      <charset val="204"/>
      <scheme val="minor"/>
    </font>
    <font>
      <b/>
      <sz val="11"/>
      <color theme="8" tint="-0.249977111117893"/>
      <name val="Arial"/>
      <family val="2"/>
      <charset val="204"/>
    </font>
    <font>
      <b/>
      <sz val="12"/>
      <color theme="1"/>
      <name val="Calibri"/>
      <family val="2"/>
      <charset val="204"/>
      <scheme val="minor"/>
    </font>
    <font>
      <sz val="9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9" fontId="0" fillId="0" borderId="0" xfId="0" applyNumberFormat="1"/>
    <xf numFmtId="0" fontId="2" fillId="0" borderId="0" xfId="0" applyFont="1"/>
    <xf numFmtId="49" fontId="0" fillId="0" borderId="0" xfId="0" applyNumberFormat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5" xfId="0" applyBorder="1" applyAlignment="1">
      <alignment horizontal="right" indent="1"/>
    </xf>
    <xf numFmtId="0" fontId="0" fillId="0" borderId="1" xfId="0" applyBorder="1" applyAlignment="1">
      <alignment horizontal="right" indent="1"/>
    </xf>
    <xf numFmtId="0" fontId="0" fillId="0" borderId="3" xfId="0" applyBorder="1" applyAlignment="1">
      <alignment horizontal="right" indent="1"/>
    </xf>
    <xf numFmtId="0" fontId="0" fillId="0" borderId="10" xfId="0" applyBorder="1" applyAlignment="1">
      <alignment horizontal="right" indent="1"/>
    </xf>
    <xf numFmtId="0" fontId="0" fillId="0" borderId="11" xfId="0" applyBorder="1" applyAlignment="1">
      <alignment horizontal="right" indent="1"/>
    </xf>
    <xf numFmtId="0" fontId="0" fillId="0" borderId="12" xfId="0" applyBorder="1" applyAlignment="1">
      <alignment horizontal="right" indent="1"/>
    </xf>
    <xf numFmtId="9" fontId="0" fillId="0" borderId="10" xfId="0" applyNumberFormat="1" applyBorder="1" applyAlignment="1">
      <alignment horizontal="right" indent="1"/>
    </xf>
    <xf numFmtId="9" fontId="0" fillId="0" borderId="11" xfId="0" applyNumberFormat="1" applyBorder="1" applyAlignment="1">
      <alignment horizontal="right" indent="1"/>
    </xf>
    <xf numFmtId="9" fontId="0" fillId="0" borderId="12" xfId="0" applyNumberFormat="1" applyBorder="1" applyAlignment="1">
      <alignment horizontal="right" indent="1"/>
    </xf>
    <xf numFmtId="49" fontId="4" fillId="0" borderId="13" xfId="0" applyNumberFormat="1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49" fontId="4" fillId="0" borderId="8" xfId="0" applyNumberFormat="1" applyFont="1" applyBorder="1" applyAlignment="1">
      <alignment horizontal="center" vertical="center" wrapText="1"/>
    </xf>
    <xf numFmtId="9" fontId="5" fillId="0" borderId="6" xfId="0" applyNumberFormat="1" applyFont="1" applyBorder="1" applyAlignment="1">
      <alignment horizontal="right" indent="1"/>
    </xf>
    <xf numFmtId="9" fontId="5" fillId="0" borderId="2" xfId="0" applyNumberFormat="1" applyFont="1" applyBorder="1" applyAlignment="1">
      <alignment horizontal="right" indent="1"/>
    </xf>
    <xf numFmtId="9" fontId="5" fillId="0" borderId="4" xfId="0" applyNumberFormat="1" applyFont="1" applyBorder="1" applyAlignment="1">
      <alignment horizontal="right" indent="1"/>
    </xf>
    <xf numFmtId="0" fontId="6" fillId="2" borderId="0" xfId="0" applyFont="1" applyFill="1"/>
    <xf numFmtId="0" fontId="0" fillId="2" borderId="0" xfId="0" applyFill="1"/>
    <xf numFmtId="0" fontId="7" fillId="0" borderId="0" xfId="0" applyFont="1"/>
    <xf numFmtId="0" fontId="6" fillId="3" borderId="0" xfId="0" applyFont="1" applyFill="1"/>
    <xf numFmtId="0" fontId="0" fillId="3" borderId="0" xfId="0" applyFill="1"/>
    <xf numFmtId="0" fontId="8" fillId="0" borderId="7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wrapText="1"/>
    </xf>
    <xf numFmtId="0" fontId="8" fillId="0" borderId="7" xfId="0" applyNumberFormat="1" applyFont="1" applyBorder="1" applyAlignment="1">
      <alignment horizontal="center" wrapText="1"/>
    </xf>
    <xf numFmtId="0" fontId="8" fillId="0" borderId="13" xfId="0" applyNumberFormat="1" applyFont="1" applyBorder="1" applyAlignment="1">
      <alignment horizontal="center" wrapText="1"/>
    </xf>
    <xf numFmtId="0" fontId="8" fillId="0" borderId="8" xfId="0" applyNumberFormat="1" applyFont="1" applyBorder="1" applyAlignment="1">
      <alignment horizontal="center" wrapText="1"/>
    </xf>
    <xf numFmtId="1" fontId="8" fillId="0" borderId="0" xfId="0" applyNumberFormat="1" applyFont="1" applyAlignment="1">
      <alignment horizontal="center" wrapText="1"/>
    </xf>
    <xf numFmtId="1" fontId="8" fillId="0" borderId="8" xfId="0" applyNumberFormat="1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T26"/>
  <sheetViews>
    <sheetView tabSelected="1" workbookViewId="0">
      <selection activeCell="L11" sqref="L11"/>
    </sheetView>
  </sheetViews>
  <sheetFormatPr defaultRowHeight="14.4" x14ac:dyDescent="0.3"/>
  <cols>
    <col min="1" max="1" width="7.77734375" customWidth="1"/>
    <col min="2" max="2" width="6.88671875" customWidth="1"/>
    <col min="3" max="3" width="9.109375" customWidth="1"/>
    <col min="4" max="4" width="7.6640625" bestFit="1" customWidth="1"/>
    <col min="5" max="5" width="7.109375" bestFit="1" customWidth="1"/>
    <col min="6" max="6" width="7.109375" customWidth="1"/>
    <col min="7" max="7" width="8.21875" customWidth="1"/>
    <col min="9" max="10" width="9.77734375" customWidth="1"/>
    <col min="12" max="12" width="9.5546875" customWidth="1"/>
    <col min="13" max="13" width="9.88671875" customWidth="1"/>
    <col min="14" max="14" width="10.109375" customWidth="1"/>
    <col min="15" max="15" width="8.109375" customWidth="1"/>
  </cols>
  <sheetData>
    <row r="1" spans="2:20" ht="15.6" x14ac:dyDescent="0.3">
      <c r="B1" s="32"/>
      <c r="C1" s="33"/>
      <c r="D1" s="33"/>
      <c r="E1" s="33"/>
      <c r="F1" s="33"/>
      <c r="G1" s="33"/>
      <c r="H1" s="33"/>
      <c r="I1" s="33"/>
      <c r="J1" s="33"/>
      <c r="L1" s="31"/>
    </row>
    <row r="2" spans="2:20" ht="15.6" x14ac:dyDescent="0.3">
      <c r="B2" s="29" t="s">
        <v>13</v>
      </c>
      <c r="C2" s="30"/>
      <c r="D2" s="30"/>
      <c r="E2" s="30"/>
      <c r="F2" s="30"/>
      <c r="G2" s="30"/>
      <c r="H2" s="30"/>
      <c r="I2" s="30"/>
      <c r="J2" s="30"/>
      <c r="L2" s="31" t="s">
        <v>12</v>
      </c>
    </row>
    <row r="3" spans="2:20" ht="28.2" customHeight="1" thickBot="1" x14ac:dyDescent="0.35">
      <c r="B3" s="2"/>
    </row>
    <row r="4" spans="2:20" ht="87" thickBot="1" x14ac:dyDescent="0.35">
      <c r="B4" s="7" t="s">
        <v>0</v>
      </c>
      <c r="C4" s="8" t="s">
        <v>4</v>
      </c>
      <c r="D4" s="7" t="s">
        <v>3</v>
      </c>
      <c r="E4" s="8" t="s">
        <v>1</v>
      </c>
      <c r="F4" s="8" t="s">
        <v>10</v>
      </c>
      <c r="G4" s="21" t="s">
        <v>2</v>
      </c>
      <c r="H4" s="7" t="s">
        <v>8</v>
      </c>
      <c r="I4" s="8" t="s">
        <v>5</v>
      </c>
      <c r="J4" s="25" t="s">
        <v>6</v>
      </c>
      <c r="K4" s="3"/>
      <c r="L4" s="7" t="s">
        <v>9</v>
      </c>
      <c r="M4" s="8" t="s">
        <v>5</v>
      </c>
      <c r="N4" s="25" t="s">
        <v>6</v>
      </c>
      <c r="O4" s="3"/>
      <c r="P4" s="3"/>
      <c r="Q4" s="3"/>
      <c r="R4" s="3"/>
      <c r="S4" s="3"/>
      <c r="T4" s="3"/>
    </row>
    <row r="5" spans="2:20" ht="15" thickBot="1" x14ac:dyDescent="0.35">
      <c r="B5" s="34">
        <v>1</v>
      </c>
      <c r="C5" s="35">
        <v>2</v>
      </c>
      <c r="D5" s="36">
        <v>3</v>
      </c>
      <c r="E5" s="35">
        <v>4</v>
      </c>
      <c r="F5" s="35">
        <v>5</v>
      </c>
      <c r="G5" s="37">
        <v>6</v>
      </c>
      <c r="H5" s="36">
        <v>7</v>
      </c>
      <c r="I5" s="35">
        <v>8</v>
      </c>
      <c r="J5" s="38">
        <v>9</v>
      </c>
      <c r="K5" s="39"/>
      <c r="L5" s="36">
        <v>10</v>
      </c>
      <c r="M5" s="35">
        <v>11</v>
      </c>
      <c r="N5" s="40">
        <v>12</v>
      </c>
      <c r="O5" s="3"/>
      <c r="P5" s="3"/>
      <c r="Q5" s="3"/>
      <c r="R5" s="3"/>
      <c r="S5" s="3"/>
      <c r="T5" s="3"/>
    </row>
    <row r="6" spans="2:20" x14ac:dyDescent="0.3">
      <c r="B6" s="6">
        <v>12</v>
      </c>
      <c r="C6" s="15">
        <v>2270</v>
      </c>
      <c r="D6" s="12">
        <v>0</v>
      </c>
      <c r="E6" s="9">
        <v>0</v>
      </c>
      <c r="F6" s="9">
        <v>1</v>
      </c>
      <c r="G6" s="22">
        <f t="shared" ref="G6:G14" si="0">C6+D6*E6</f>
        <v>2270</v>
      </c>
      <c r="H6" s="12">
        <v>8530</v>
      </c>
      <c r="I6" s="18">
        <f>$H6/C6/36*12</f>
        <v>1.2525697503671072</v>
      </c>
      <c r="J6" s="26">
        <f>$H6/G6/36*12</f>
        <v>1.2525697503671072</v>
      </c>
      <c r="L6" s="12"/>
      <c r="M6" s="18"/>
      <c r="N6" s="26"/>
    </row>
    <row r="7" spans="2:20" x14ac:dyDescent="0.3">
      <c r="B7" s="4">
        <v>11</v>
      </c>
      <c r="C7" s="16">
        <v>2039</v>
      </c>
      <c r="D7" s="13">
        <v>1700</v>
      </c>
      <c r="E7" s="10">
        <v>0</v>
      </c>
      <c r="F7" s="10">
        <v>1</v>
      </c>
      <c r="G7" s="23">
        <f t="shared" si="0"/>
        <v>2039</v>
      </c>
      <c r="H7" s="13">
        <v>8572</v>
      </c>
      <c r="I7" s="19">
        <f t="shared" ref="I7:I14" si="1">$H7/C7/37*12</f>
        <v>1.3634664581207003</v>
      </c>
      <c r="J7" s="27">
        <f>$H7/G7/37*12</f>
        <v>1.3634664581207003</v>
      </c>
      <c r="L7" s="13">
        <v>7210</v>
      </c>
      <c r="M7" s="19">
        <f>$L7/C7/37*12</f>
        <v>1.1468260806171546</v>
      </c>
      <c r="N7" s="27">
        <f>$L7/G7/37*12</f>
        <v>1.1468260806171546</v>
      </c>
    </row>
    <row r="8" spans="2:20" x14ac:dyDescent="0.3">
      <c r="B8" s="4">
        <v>11</v>
      </c>
      <c r="C8" s="16">
        <v>1939</v>
      </c>
      <c r="D8" s="13">
        <v>1600</v>
      </c>
      <c r="E8" s="10">
        <v>1</v>
      </c>
      <c r="F8" s="10">
        <v>2</v>
      </c>
      <c r="G8" s="23">
        <f t="shared" si="0"/>
        <v>3539</v>
      </c>
      <c r="H8" s="13">
        <v>6663</v>
      </c>
      <c r="I8" s="19">
        <f t="shared" si="1"/>
        <v>1.1144780675466597</v>
      </c>
      <c r="J8" s="27">
        <f t="shared" ref="J8:J14" si="2">$H8/G8/37*12</f>
        <v>0.61061683327860217</v>
      </c>
      <c r="L8" s="13">
        <v>5300</v>
      </c>
      <c r="M8" s="19">
        <f t="shared" ref="M8:M13" si="3">$L8/C8/37*12</f>
        <v>0.88649763740016452</v>
      </c>
      <c r="N8" s="27">
        <f t="shared" ref="N8:N13" si="4">$L8/G8/37*12</f>
        <v>0.48570752159336505</v>
      </c>
    </row>
    <row r="9" spans="2:20" x14ac:dyDescent="0.3">
      <c r="B9" s="4">
        <v>11</v>
      </c>
      <c r="C9" s="16">
        <v>1839</v>
      </c>
      <c r="D9" s="13">
        <v>1500</v>
      </c>
      <c r="E9" s="10">
        <v>1</v>
      </c>
      <c r="F9" s="10">
        <v>2</v>
      </c>
      <c r="G9" s="23">
        <f t="shared" si="0"/>
        <v>3339</v>
      </c>
      <c r="H9" s="13">
        <v>6732</v>
      </c>
      <c r="I9" s="19">
        <f t="shared" si="1"/>
        <v>1.1872492394515233</v>
      </c>
      <c r="J9" s="27">
        <f t="shared" si="2"/>
        <v>0.65389378596925773</v>
      </c>
      <c r="L9" s="13">
        <v>5370</v>
      </c>
      <c r="M9" s="19">
        <f t="shared" si="3"/>
        <v>0.94704819011507435</v>
      </c>
      <c r="N9" s="27">
        <f t="shared" si="4"/>
        <v>0.52159976688278586</v>
      </c>
    </row>
    <row r="10" spans="2:20" x14ac:dyDescent="0.3">
      <c r="B10" s="4">
        <v>11</v>
      </c>
      <c r="C10" s="16">
        <v>1739</v>
      </c>
      <c r="D10" s="13">
        <v>1400</v>
      </c>
      <c r="E10" s="10">
        <v>1</v>
      </c>
      <c r="F10" s="10">
        <v>2</v>
      </c>
      <c r="G10" s="23">
        <f t="shared" si="0"/>
        <v>3139</v>
      </c>
      <c r="H10" s="13">
        <v>6861</v>
      </c>
      <c r="I10" s="19">
        <f t="shared" si="1"/>
        <v>1.2795797522652037</v>
      </c>
      <c r="J10" s="27">
        <f t="shared" si="2"/>
        <v>0.70888473691914278</v>
      </c>
      <c r="L10" s="13">
        <v>5503</v>
      </c>
      <c r="M10" s="19">
        <f t="shared" si="3"/>
        <v>1.026312108543276</v>
      </c>
      <c r="N10" s="27">
        <f t="shared" si="4"/>
        <v>0.56857494640228001</v>
      </c>
    </row>
    <row r="11" spans="2:20" x14ac:dyDescent="0.3">
      <c r="B11" s="4">
        <v>11</v>
      </c>
      <c r="C11" s="16">
        <v>1639</v>
      </c>
      <c r="D11" s="13">
        <v>1300</v>
      </c>
      <c r="E11" s="10">
        <v>2</v>
      </c>
      <c r="F11" s="10">
        <v>3</v>
      </c>
      <c r="G11" s="23">
        <f t="shared" si="0"/>
        <v>4239</v>
      </c>
      <c r="H11" s="13">
        <v>5328</v>
      </c>
      <c r="I11" s="19">
        <f t="shared" si="1"/>
        <v>1.054301403294692</v>
      </c>
      <c r="J11" s="27">
        <f t="shared" si="2"/>
        <v>0.40764331210191085</v>
      </c>
      <c r="L11" s="13">
        <v>3965</v>
      </c>
      <c r="M11" s="19">
        <f t="shared" si="3"/>
        <v>0.78459179130320056</v>
      </c>
      <c r="N11" s="27">
        <f t="shared" si="4"/>
        <v>0.30336068552629059</v>
      </c>
    </row>
    <row r="12" spans="2:20" x14ac:dyDescent="0.3">
      <c r="B12" s="4">
        <v>11</v>
      </c>
      <c r="C12" s="16">
        <v>1539</v>
      </c>
      <c r="D12" s="13">
        <v>1200</v>
      </c>
      <c r="E12" s="10">
        <v>2</v>
      </c>
      <c r="F12" s="10">
        <v>3</v>
      </c>
      <c r="G12" s="23">
        <f t="shared" si="0"/>
        <v>3939</v>
      </c>
      <c r="H12" s="13">
        <v>5494</v>
      </c>
      <c r="I12" s="19">
        <f t="shared" si="1"/>
        <v>1.1577893683156841</v>
      </c>
      <c r="J12" s="27">
        <f t="shared" si="2"/>
        <v>0.45235791770445238</v>
      </c>
      <c r="L12" s="13">
        <v>4131</v>
      </c>
      <c r="M12" s="19">
        <f t="shared" si="3"/>
        <v>0.87055476529160736</v>
      </c>
      <c r="N12" s="27">
        <f t="shared" si="4"/>
        <v>0.34013297379634011</v>
      </c>
    </row>
    <row r="13" spans="2:20" x14ac:dyDescent="0.3">
      <c r="B13" s="4">
        <v>11</v>
      </c>
      <c r="C13" s="16">
        <v>1439</v>
      </c>
      <c r="D13" s="13">
        <v>1100</v>
      </c>
      <c r="E13" s="10">
        <v>2</v>
      </c>
      <c r="F13" s="10">
        <v>3</v>
      </c>
      <c r="G13" s="23">
        <f t="shared" si="0"/>
        <v>3639</v>
      </c>
      <c r="H13" s="13">
        <v>5730</v>
      </c>
      <c r="I13" s="19">
        <f t="shared" si="1"/>
        <v>1.2914373720489079</v>
      </c>
      <c r="J13" s="27">
        <f t="shared" si="2"/>
        <v>0.51068380829304161</v>
      </c>
      <c r="L13" s="13">
        <v>4367</v>
      </c>
      <c r="M13" s="19">
        <f t="shared" si="3"/>
        <v>0.98424205998910663</v>
      </c>
      <c r="N13" s="27">
        <f t="shared" si="4"/>
        <v>0.38920701410396386</v>
      </c>
    </row>
    <row r="14" spans="2:20" ht="15" thickBot="1" x14ac:dyDescent="0.35">
      <c r="B14" s="5">
        <v>11</v>
      </c>
      <c r="C14" s="17">
        <v>1339</v>
      </c>
      <c r="D14" s="14">
        <v>1000</v>
      </c>
      <c r="E14" s="11">
        <v>3</v>
      </c>
      <c r="F14" s="11">
        <v>4</v>
      </c>
      <c r="G14" s="24">
        <f t="shared" si="0"/>
        <v>4339</v>
      </c>
      <c r="H14" s="14">
        <v>4607</v>
      </c>
      <c r="I14" s="20">
        <f t="shared" si="1"/>
        <v>1.1158791352966109</v>
      </c>
      <c r="J14" s="28">
        <f t="shared" si="2"/>
        <v>0.34435634066885507</v>
      </c>
      <c r="L14" s="14"/>
      <c r="M14" s="20"/>
      <c r="N14" s="28"/>
    </row>
    <row r="15" spans="2:20" x14ac:dyDescent="0.3">
      <c r="I15" s="1"/>
    </row>
    <row r="16" spans="2:20" x14ac:dyDescent="0.3">
      <c r="B16" t="s">
        <v>11</v>
      </c>
      <c r="I16" s="1"/>
      <c r="L16" t="s">
        <v>7</v>
      </c>
    </row>
    <row r="17" spans="9:9" x14ac:dyDescent="0.3">
      <c r="I17" s="1"/>
    </row>
    <row r="18" spans="9:9" x14ac:dyDescent="0.3">
      <c r="I18" s="1"/>
    </row>
    <row r="19" spans="9:9" x14ac:dyDescent="0.3">
      <c r="I19" s="1"/>
    </row>
    <row r="20" spans="9:9" x14ac:dyDescent="0.3">
      <c r="I20" s="1"/>
    </row>
    <row r="21" spans="9:9" x14ac:dyDescent="0.3">
      <c r="I21" s="1"/>
    </row>
    <row r="22" spans="9:9" x14ac:dyDescent="0.3">
      <c r="I22" s="1"/>
    </row>
    <row r="23" spans="9:9" x14ac:dyDescent="0.3">
      <c r="I23" s="1"/>
    </row>
    <row r="24" spans="9:9" x14ac:dyDescent="0.3">
      <c r="I24" s="1"/>
    </row>
    <row r="25" spans="9:9" x14ac:dyDescent="0.3">
      <c r="I25" s="1"/>
    </row>
    <row r="26" spans="9:9" x14ac:dyDescent="0.3">
      <c r="I26" s="1"/>
    </row>
  </sheetData>
  <pageMargins left="0.7" right="0.7" top="0.75" bottom="0.75" header="0.3" footer="0.3"/>
  <pageSetup paperSize="9" orientation="portrait" horizontalDpi="300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 Windows</cp:lastModifiedBy>
  <dcterms:created xsi:type="dcterms:W3CDTF">2019-02-12T23:05:04Z</dcterms:created>
  <dcterms:modified xsi:type="dcterms:W3CDTF">2019-02-15T14:56:35Z</dcterms:modified>
</cp:coreProperties>
</file>