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0" windowWidth="28800" windowHeight="13176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StrategyTester!$A$1:$S$1814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45621"/>
  <pivotCaches>
    <pivotCache cacheId="32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AW34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AX34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2" i="10" l="1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O24" i="1" l="1"/>
  <c r="O22" i="1"/>
  <c r="G22" i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<sst xmlns="http://schemas.openxmlformats.org/spreadsheetml/2006/main" count="5601" uniqueCount="714">
  <si>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</si>
  <si>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</si>
  <si>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</si>
  <si>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</si>
  <si>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</si>
  <si>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</si>
  <si>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</si>
  <si>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</si>
  <si>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</si>
  <si>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</si>
  <si>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</si>
  <si>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</si>
  <si>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</si>
  <si>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</si>
  <si>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</si>
  <si>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</si>
  <si>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</si>
  <si>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</si>
  <si>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</si>
  <si>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</si>
  <si>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</si>
  <si>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</si>
  <si>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</si>
  <si>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</si>
  <si>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</si>
  <si>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</si>
  <si>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</si>
  <si>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</si>
  <si>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</si>
  <si>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</si>
  <si>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</si>
  <si>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</si>
  <si>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</si>
  <si>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</si>
  <si>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</si>
  <si>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</si>
  <si>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</si>
  <si>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</si>
  <si>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</si>
  <si>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</si>
  <si>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</si>
  <si>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</si>
  <si>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</si>
  <si>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</si>
  <si>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</si>
  <si>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</si>
  <si>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</si>
  <si>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</si>
  <si>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</si>
  <si>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</si>
  <si>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</si>
  <si>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</si>
  <si>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</si>
  <si>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</si>
  <si>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</si>
  <si>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</si>
  <si>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</si>
  <si>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</si>
  <si>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</si>
  <si>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</si>
  <si>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</si>
  <si>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</si>
  <si>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</si>
  <si>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</si>
  <si>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</si>
  <si>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</si>
  <si>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</si>
  <si>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</si>
  <si>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</si>
  <si>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</si>
  <si>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</si>
  <si>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</si>
  <si>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</si>
  <si>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</si>
  <si>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</si>
  <si>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</si>
  <si>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</si>
  <si>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</si>
  <si>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</si>
  <si>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</si>
  <si>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</si>
  <si>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</si>
  <si>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</si>
  <si>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</si>
  <si>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</si>
  <si>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</si>
  <si>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</si>
  <si>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</si>
  <si>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</si>
  <si>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</si>
  <si>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</si>
  <si>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</si>
  <si>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</si>
  <si>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</si>
  <si>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</si>
  <si>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</si>
  <si>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</si>
  <si>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</si>
  <si>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</si>
  <si>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</si>
  <si>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</si>
  <si>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</si>
  <si>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</si>
  <si>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</si>
  <si>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</si>
  <si>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</si>
  <si>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</si>
  <si>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</si>
  <si>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</si>
  <si>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</si>
  <si>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</si>
  <si>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</si>
  <si>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</si>
  <si>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</si>
  <si>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</si>
  <si>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</si>
  <si>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</si>
  <si>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</si>
  <si>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</si>
  <si>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</si>
  <si>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</si>
  <si>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</si>
  <si>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</si>
  <si>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</si>
  <si>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</si>
  <si>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</si>
  <si>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</si>
  <si>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</si>
  <si>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</si>
  <si>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</si>
  <si>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</si>
  <si>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</si>
  <si>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</si>
  <si>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</si>
  <si>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</si>
  <si>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</si>
  <si>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</si>
  <si>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</si>
  <si>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</si>
  <si>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</si>
  <si>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</si>
  <si>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</si>
  <si>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</si>
  <si>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</si>
  <si>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</si>
  <si>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</si>
  <si>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</si>
  <si>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</si>
  <si>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</si>
  <si>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</si>
  <si>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</si>
  <si>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</si>
  <si>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</si>
  <si>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</si>
  <si>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</si>
  <si>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</si>
  <si>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</si>
  <si>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</si>
  <si>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</si>
  <si>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</si>
  <si>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</si>
  <si>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</si>
  <si>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</si>
  <si>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</si>
  <si>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</si>
  <si>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</si>
  <si>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</si>
  <si>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</si>
  <si>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</si>
  <si>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</si>
  <si>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</si>
  <si>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</si>
  <si>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</si>
  <si>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</si>
  <si>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</si>
  <si>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</si>
  <si>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</si>
  <si>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</si>
  <si>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</si>
  <si>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</si>
  <si>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</si>
  <si>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</si>
  <si>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</si>
  <si>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</si>
  <si>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</si>
  <si>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</si>
  <si>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</si>
  <si>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</si>
  <si>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</si>
  <si>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</si>
  <si>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</si>
  <si>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</si>
  <si>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</si>
  <si>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</si>
  <si>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</si>
  <si>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</si>
  <si>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</si>
  <si>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</si>
  <si>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</si>
  <si>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</si>
  <si>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</si>
  <si>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</si>
  <si>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</si>
  <si>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</si>
  <si>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</si>
  <si>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</si>
  <si>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</si>
  <si>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</si>
  <si>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</si>
  <si>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</si>
  <si>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</si>
  <si>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</si>
  <si>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</si>
  <si>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</si>
  <si>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</si>
  <si>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</si>
  <si>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</si>
  <si>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</si>
  <si>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</si>
  <si>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</si>
  <si>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</si>
  <si>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</si>
  <si>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</si>
  <si>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</si>
  <si>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</si>
  <si>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</si>
  <si>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</si>
  <si>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</si>
  <si>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</si>
  <si>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</si>
  <si>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</si>
  <si>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</si>
  <si>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</si>
  <si>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</si>
  <si>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</si>
  <si>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</si>
  <si>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</si>
  <si>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</si>
  <si>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</si>
  <si>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</si>
  <si>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</si>
  <si>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</si>
  <si>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</si>
  <si>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</si>
  <si>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</si>
  <si>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</si>
  <si>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</si>
  <si>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</si>
  <si>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</si>
  <si>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</si>
  <si>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</si>
  <si>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</si>
  <si>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</si>
  <si>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</si>
  <si>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</si>
  <si>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</si>
  <si>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</si>
  <si>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</si>
  <si>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</si>
  <si>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</si>
  <si>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</si>
  <si>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</si>
  <si>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</si>
  <si>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</si>
  <si>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</si>
  <si>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</si>
  <si>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</si>
  <si>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</si>
  <si>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</si>
  <si>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</si>
  <si>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</si>
  <si>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</si>
  <si>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</si>
  <si>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</si>
  <si>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</si>
  <si>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</si>
  <si>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</si>
  <si>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</si>
  <si>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</si>
  <si>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</si>
  <si>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</si>
  <si>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</si>
  <si>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</si>
  <si>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</si>
  <si>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</si>
  <si>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</si>
  <si>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</si>
  <si>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</si>
  <si>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</si>
  <si>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</si>
  <si>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</si>
  <si>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</si>
  <si>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</si>
  <si>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</si>
  <si>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</si>
  <si>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</si>
  <si>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</si>
  <si>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</si>
  <si>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</si>
  <si>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</si>
  <si>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</si>
  <si>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</si>
  <si>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</si>
  <si>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</si>
  <si>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</si>
  <si>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</si>
  <si>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</si>
  <si>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</si>
  <si>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</si>
  <si>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</si>
  <si>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</si>
  <si>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</si>
  <si>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</si>
  <si>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</si>
  <si>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</si>
  <si>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</si>
  <si>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</si>
  <si>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</si>
  <si>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</si>
  <si>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</si>
  <si>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</si>
  <si>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</si>
  <si>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</si>
  <si>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</si>
  <si>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</si>
  <si>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</si>
  <si>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</si>
  <si>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</si>
  <si>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</si>
  <si>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</si>
  <si>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</si>
  <si>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</si>
  <si>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</si>
  <si>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</si>
  <si>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</si>
  <si>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</si>
  <si>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</si>
  <si>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</si>
  <si>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</si>
  <si>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</si>
  <si>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</si>
  <si>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</si>
  <si>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</si>
  <si>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</si>
  <si>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</si>
  <si>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</si>
  <si>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</si>
  <si>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</si>
  <si>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</si>
  <si>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</si>
  <si>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</si>
  <si>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</si>
  <si>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</si>
  <si>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</si>
  <si>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</si>
  <si>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</si>
  <si>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</si>
  <si>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</si>
  <si>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</si>
  <si>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</si>
  <si>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</si>
  <si>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</si>
  <si>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</si>
  <si>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</si>
  <si>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</si>
  <si>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</si>
  <si>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</si>
  <si>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</si>
  <si>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</si>
  <si>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</si>
  <si>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</si>
  <si>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</si>
  <si>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</si>
  <si>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</si>
  <si>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</si>
  <si>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</si>
  <si>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</si>
  <si>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</si>
  <si>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</si>
  <si>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</si>
  <si>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</si>
  <si>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</si>
  <si>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</si>
  <si>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</si>
  <si>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</si>
  <si>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</si>
  <si>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</si>
  <si>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</si>
  <si>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</si>
  <si>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</si>
  <si>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</si>
  <si>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</si>
  <si>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</si>
  <si>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</si>
  <si>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</si>
  <si>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</si>
  <si>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</si>
  <si>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</si>
  <si>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</si>
  <si>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</si>
  <si>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</si>
  <si>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</si>
  <si>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</si>
  <si>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</si>
  <si>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</si>
  <si>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</si>
  <si>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</si>
  <si>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</si>
  <si>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</si>
  <si>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</si>
  <si>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</si>
  <si>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</si>
  <si>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</si>
  <si>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</si>
  <si>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</si>
  <si>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</si>
  <si>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</si>
  <si>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</si>
  <si>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</si>
  <si>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</si>
  <si>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</si>
  <si>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</si>
  <si>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</si>
  <si>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</si>
  <si>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</si>
  <si>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</si>
  <si>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</si>
  <si>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</si>
  <si>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</si>
  <si>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</si>
  <si>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</si>
  <si>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</si>
  <si>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</si>
  <si>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</si>
  <si>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</si>
  <si>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</si>
  <si>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</si>
  <si>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</si>
  <si>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</si>
  <si>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</si>
  <si>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</si>
  <si>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</si>
  <si>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</si>
  <si>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</si>
  <si>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</si>
  <si>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</si>
  <si>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</si>
  <si>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</si>
  <si>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</si>
  <si>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</si>
  <si>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</si>
  <si>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</si>
  <si>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</si>
  <si>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</si>
  <si>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</si>
  <si>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</si>
  <si>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</si>
  <si>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</si>
  <si>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</si>
  <si>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</si>
  <si>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</si>
  <si>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</si>
  <si>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</si>
  <si>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</si>
  <si>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</si>
  <si>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</si>
  <si>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</si>
  <si>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</si>
  <si>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</si>
  <si>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</si>
  <si>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</si>
  <si>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</si>
  <si>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</si>
  <si>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</si>
  <si>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</si>
  <si>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</si>
  <si>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</si>
  <si>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</si>
  <si>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</si>
  <si>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</si>
  <si>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</si>
  <si>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</si>
  <si>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</si>
  <si>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</si>
  <si>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</si>
  <si>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</si>
  <si>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</si>
  <si>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</si>
  <si>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</si>
  <si>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</si>
  <si>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</si>
  <si>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</si>
  <si>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</si>
  <si>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</si>
  <si>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</si>
  <si>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</si>
  <si>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</si>
  <si>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</si>
  <si>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</si>
  <si>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</si>
  <si>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</si>
  <si>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</si>
  <si>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</si>
  <si>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</si>
  <si>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</si>
  <si>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</si>
  <si>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</si>
  <si>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</si>
  <si>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</si>
  <si>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</si>
  <si>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</si>
  <si>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</si>
  <si>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</si>
  <si>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</si>
  <si>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</si>
  <si>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</si>
  <si>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</si>
  <si>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</si>
  <si>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</si>
  <si>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</si>
  <si>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</si>
  <si>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</si>
  <si>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</si>
  <si>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</si>
  <si>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</si>
  <si>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</si>
  <si>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</si>
  <si>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</si>
  <si>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</si>
  <si>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</si>
  <si>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</si>
  <si>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</si>
  <si>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</si>
  <si>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</si>
  <si>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</si>
  <si>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</si>
  <si>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</si>
  <si>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</si>
  <si>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</si>
  <si>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</si>
  <si>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</si>
  <si>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</si>
  <si>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</si>
  <si>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</si>
  <si>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</si>
  <si>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</si>
  <si>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</si>
  <si>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</si>
  <si>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</si>
  <si>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</si>
  <si>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</si>
  <si>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</si>
  <si>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</si>
  <si>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</si>
  <si>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</si>
  <si>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</si>
  <si>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</si>
  <si>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</si>
  <si>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</si>
  <si>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</si>
  <si>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</si>
  <si>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</si>
  <si>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</si>
  <si>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</si>
  <si>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</si>
  <si>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</si>
  <si>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</si>
  <si>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</si>
  <si>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</si>
  <si>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</si>
  <si>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</si>
  <si>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</si>
  <si>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</si>
  <si>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</si>
  <si>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</si>
  <si>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</si>
  <si>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</si>
  <si>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</si>
  <si>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</si>
  <si>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</si>
  <si>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</si>
  <si>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</si>
  <si>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</si>
  <si>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</si>
  <si>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</si>
  <si>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</si>
  <si>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</si>
  <si>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</si>
  <si>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</si>
  <si>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</si>
  <si>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</si>
  <si>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</si>
  <si>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</si>
  <si>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</si>
  <si>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</si>
  <si>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</si>
  <si>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</si>
  <si>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</si>
  <si>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</si>
  <si>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</si>
  <si>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</si>
  <si>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</si>
  <si>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</si>
  <si>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</si>
  <si>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</si>
  <si>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</si>
  <si>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</si>
  <si>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</si>
  <si>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</si>
  <si>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</si>
  <si>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</si>
  <si>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</si>
  <si>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</si>
  <si>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</si>
  <si>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</si>
  <si>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</si>
  <si>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</si>
  <si>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</si>
  <si>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</si>
  <si>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</si>
  <si>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</si>
  <si>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</si>
  <si>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</si>
  <si>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</si>
  <si>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</si>
  <si>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</si>
  <si>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</si>
  <si>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</si>
  <si>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</si>
  <si>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</si>
  <si>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</si>
  <si>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</si>
  <si>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</si>
  <si>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</si>
  <si>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</si>
  <si>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</si>
  <si>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</si>
  <si>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</si>
  <si>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</si>
  <si>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</si>
  <si>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</si>
  <si>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</si>
  <si>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</si>
  <si>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</si>
  <si>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</si>
  <si>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</si>
  <si>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</si>
  <si>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</si>
  <si>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</si>
  <si>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</si>
  <si>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</si>
  <si>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</si>
  <si>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</si>
  <si>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</si>
  <si>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</si>
  <si>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</si>
  <si>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</si>
  <si>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</si>
  <si>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</si>
  <si>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</si>
  <si>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</si>
  <si>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</si>
  <si>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</si>
  <si>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</si>
  <si>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</si>
  <si>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</si>
  <si>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</si>
  <si>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</si>
  <si>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</si>
  <si>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</si>
  <si>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</si>
  <si>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</si>
  <si>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</si>
  <si>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</si>
  <si>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</si>
  <si>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</si>
  <si>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</si>
  <si>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</si>
  <si>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</si>
  <si>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</si>
  <si>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</si>
  <si>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</si>
  <si>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</si>
  <si>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</si>
  <si>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</si>
  <si>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</si>
  <si>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</si>
  <si>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</si>
  <si>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</si>
  <si>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</si>
  <si>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</si>
  <si>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</si>
  <si>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</si>
  <si>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</si>
  <si>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</si>
  <si>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</si>
  <si>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</si>
  <si>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</si>
  <si>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</si>
  <si>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</si>
  <si>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</si>
  <si>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</si>
  <si>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</si>
  <si>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</si>
  <si>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</si>
  <si>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</si>
  <si>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</si>
  <si>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</si>
  <si>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</si>
  <si>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EURUSD</t>
  </si>
  <si>
    <t>Общий итог</t>
  </si>
  <si>
    <t>(EA) - Setka v1.43 -EURUSD-Gureyev 20170101-20171231-350-3000$-10-Reinvest-CurrencyForMinLot=3300-TDS2.htm</t>
  </si>
  <si>
    <t>1 Минута (M1) 2017.01.02 00:00 - 2017.12.29 23:59 (2017.01.01 - 2017.12.31)</t>
  </si>
  <si>
    <t>5875.04 (38.00%)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</si>
</sst>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50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81" fontId="86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1" fillId="0" borderId="17" xfId="2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19" xfId="2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5" fontId="1" fillId="0" borderId="17" xfId="2" applyNumberFormat="1" applyFill="1" applyBorder="1" applyAlignment="1">
      <alignment horizontal="center" vertical="center"/>
    </xf>
    <xf numFmtId="175" fontId="1" fillId="0" borderId="19" xfId="2" applyNumberFormat="1" applyFill="1" applyBorder="1" applyAlignment="1">
      <alignment horizontal="center" vertical="center"/>
    </xf>
    <xf numFmtId="175" fontId="1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1" fillId="0" borderId="0" xfId="0" applyFont="1" applyFill="1"/>
    <xf numFmtId="0" fontId="87" fillId="0" borderId="0" xfId="0" applyFont="1" applyFill="1"/>
    <xf numFmtId="0" fontId="38" fillId="0" borderId="0" xfId="0" applyFont="1" applyFill="1"/>
    <xf numFmtId="4" fontId="31" fillId="0" borderId="0" xfId="0" applyNumberFormat="1" applyFont="1" applyFill="1"/>
    <xf numFmtId="176" fontId="31" fillId="0" borderId="0" xfId="1" applyNumberFormat="1" applyFont="1" applyFill="1"/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&#1060;&#1086;&#1088;&#1077;&#1082;&#1089;\&#1058;&#1077;&#1089;&#1090;&#1099;\StrategyTester_Report\(EA)%20-%20Setka%20v1.43%20-EURUSD-Gureyev%2020170101-20171231-350-3000$-10-Reinvest-CurrencyForMinLot=3300-TDS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7620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160020</xdr:rowOff>
        </xdr:from>
        <xdr:to>
          <xdr:col>37</xdr:col>
          <xdr:colOff>335280</xdr:colOff>
          <xdr:row>2</xdr:row>
          <xdr:rowOff>182880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312420</xdr:colOff>
          <xdr:row>5</xdr:row>
          <xdr:rowOff>182880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7</xdr:row>
          <xdr:rowOff>0</xdr:rowOff>
        </xdr:from>
        <xdr:to>
          <xdr:col>37</xdr:col>
          <xdr:colOff>365760</xdr:colOff>
          <xdr:row>8</xdr:row>
          <xdr:rowOff>182880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335280</xdr:colOff>
          <xdr:row>11</xdr:row>
          <xdr:rowOff>182880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59871</xdr:colOff>
      <xdr:row>11</xdr:row>
      <xdr:rowOff>21772</xdr:rowOff>
    </xdr:to>
    <xdr:pic>
      <xdr:nvPicPr>
        <xdr:cNvPr id="29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2057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Komp" refreshedDate="43516.732357986111" createdVersion="3" refreshedVersion="4" minRefreshableVersion="3" recordCount="863">
  <cacheSource type="worksheet">
    <worksheetSource ref="A1:O864" sheet="Данные из терминала"/>
  </cacheSource>
  <cacheFields count="15">
    <cacheField name="№№ сетки" numFmtId="0">
      <sharedItems containsSemiMixedTypes="0" containsString="0" containsNumber="1" containsInteger="1" minValue="1" maxValue="863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2"/>
        <n v="7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4.41"/>
    </cacheField>
    <cacheField name="Общая лотность" numFmtId="0">
      <sharedItems containsSemiMixedTypes="0" containsString="0" containsNumber="1" minValue="0.01" maxValue="9.870000000000001"/>
    </cacheField>
    <cacheField name="Дата открытия" numFmtId="180">
      <sharedItems containsSemiMixedTypes="0" containsNonDate="0" containsDate="1" containsString="0" minDate="2017-01-02T00:00:00" maxDate="2017-12-14T17:34:00"/>
    </cacheField>
    <cacheField name="Цена открытия" numFmtId="0">
      <sharedItems containsSemiMixedTypes="0" containsString="0" containsNumber="1" minValue="1.03454" maxValue="1.2081"/>
    </cacheField>
    <cacheField name="Дальний ордер дата" numFmtId="180">
      <sharedItems containsSemiMixedTypes="0" containsNonDate="0" containsDate="1" containsString="0" minDate="2017-01-02T00:00:00" maxDate="2017-12-15T20:40:00"/>
    </cacheField>
    <cacheField name="Дальний ордер цена" numFmtId="0">
      <sharedItems containsSemiMixedTypes="0" containsString="0" containsNumber="1" minValue="1.0345500000000001" maxValue="1.2061999999999999"/>
    </cacheField>
    <cacheField name="Дата закрытия" numFmtId="180">
      <sharedItems containsSemiMixedTypes="0" containsNonDate="0" containsDate="1" containsString="0" minDate="2017-01-02T10:58:00" maxDate="2017-12-18T16:13:00"/>
    </cacheField>
    <cacheField name="Цена закрытия" numFmtId="0">
      <sharedItems containsSemiMixedTypes="0" containsString="0" containsNumber="1" minValue="1.0341800000000001" maxValue="1.2072099999999999"/>
    </cacheField>
    <cacheField name="Размер сетки пипс " numFmtId="0">
      <sharedItems containsSemiMixedTypes="0" containsString="0" containsNumber="1" minValue="0" maxValue="318.39999999999964"/>
    </cacheField>
    <cacheField name="Пипсов до TP" numFmtId="0">
      <sharedItems containsSemiMixedTypes="0" containsString="0" containsNumber="1" minValue="14.999999999996362" maxValue="85.399999999997817"/>
    </cacheField>
    <cacheField name="Прибыль" numFmtId="0">
      <sharedItems containsSemiMixedTypes="0" containsString="0" containsNumber="1" minValue="1.07" maxValue="2262.5100000000002"/>
    </cacheField>
    <cacheField name="Время сетки" numFmtId="175">
      <sharedItems containsSemiMixedTypes="0" containsNonDate="0" containsDate="1" containsString="0" minDate="1899-12-30T00:00:00" maxDate="1900-01-11T06:4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32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 x14ac:dyDescent="0.3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 x14ac:dyDescent="0.3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70" t="s">
        <v>6</v>
      </c>
      <c r="B18" s="486">
        <v>3</v>
      </c>
      <c r="C18" s="487"/>
      <c r="D18" s="488"/>
      <c r="E18" s="271"/>
      <c r="F18" s="483">
        <v>2</v>
      </c>
      <c r="G18" s="483"/>
      <c r="H18" s="483"/>
      <c r="I18" s="272"/>
      <c r="J18" s="484">
        <v>3</v>
      </c>
      <c r="K18" s="484"/>
      <c r="L18" s="484"/>
      <c r="M18" s="271"/>
      <c r="N18" s="484">
        <v>2</v>
      </c>
      <c r="O18" s="484"/>
      <c r="P18" s="485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7" t="s">
        <v>50</v>
      </c>
    </row>
    <row r="2" spans="1:6" ht="15.6" x14ac:dyDescent="0.3">
      <c r="B2" s="177"/>
    </row>
    <row r="3" spans="1:6" x14ac:dyDescent="0.25">
      <c r="B3" s="181" t="s">
        <v>57</v>
      </c>
    </row>
    <row r="4" spans="1:6" x14ac:dyDescent="0.25">
      <c r="B4" s="181" t="s">
        <v>58</v>
      </c>
    </row>
    <row r="5" spans="1:6" x14ac:dyDescent="0.25">
      <c r="B5" s="181" t="s">
        <v>55</v>
      </c>
    </row>
    <row r="7" spans="1:6" ht="15.6" x14ac:dyDescent="0.3">
      <c r="B7" s="179">
        <v>42492</v>
      </c>
      <c r="D7" s="180" t="s">
        <v>53</v>
      </c>
      <c r="F7" s="182" t="s">
        <v>54</v>
      </c>
    </row>
    <row r="8" spans="1:6" ht="13.8" thickBot="1" x14ac:dyDescent="0.3"/>
    <row r="9" spans="1:6" ht="40.200000000000003" thickBot="1" x14ac:dyDescent="0.3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 x14ac:dyDescent="0.25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 x14ac:dyDescent="0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 x14ac:dyDescent="0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 x14ac:dyDescent="0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 x14ac:dyDescent="0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 x14ac:dyDescent="0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 x14ac:dyDescent="0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 x14ac:dyDescent="0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 x14ac:dyDescent="0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 x14ac:dyDescent="0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 x14ac:dyDescent="0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 x14ac:dyDescent="0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 x14ac:dyDescent="0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 x14ac:dyDescent="0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 x14ac:dyDescent="0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 x14ac:dyDescent="0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 x14ac:dyDescent="0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 x14ac:dyDescent="0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 x14ac:dyDescent="0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 x14ac:dyDescent="0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 x14ac:dyDescent="0.25">
      <c r="A30" s="185">
        <f t="shared" si="0"/>
        <v>21</v>
      </c>
      <c r="B30" s="191"/>
      <c r="C30" s="186"/>
      <c r="D30" s="187"/>
    </row>
    <row r="31" spans="1:4" ht="13.8" x14ac:dyDescent="0.25">
      <c r="A31" s="185">
        <f t="shared" si="0"/>
        <v>22</v>
      </c>
      <c r="B31" s="191"/>
      <c r="C31" s="186"/>
      <c r="D31" s="187"/>
    </row>
    <row r="32" spans="1:4" ht="13.8" x14ac:dyDescent="0.25">
      <c r="A32" s="185">
        <f t="shared" si="0"/>
        <v>23</v>
      </c>
      <c r="B32" s="191"/>
      <c r="C32" s="186"/>
      <c r="D32" s="187"/>
    </row>
    <row r="33" spans="1:4" ht="13.8" x14ac:dyDescent="0.25">
      <c r="A33" s="185">
        <f t="shared" si="0"/>
        <v>24</v>
      </c>
      <c r="B33" s="191"/>
      <c r="C33" s="186"/>
      <c r="D33" s="187"/>
    </row>
    <row r="34" spans="1:4" ht="13.8" x14ac:dyDescent="0.25">
      <c r="A34" s="185">
        <f t="shared" si="0"/>
        <v>25</v>
      </c>
      <c r="B34" s="191"/>
      <c r="C34" s="186"/>
      <c r="D34" s="187"/>
    </row>
    <row r="35" spans="1:4" ht="13.8" x14ac:dyDescent="0.25">
      <c r="A35" s="185">
        <f t="shared" si="0"/>
        <v>26</v>
      </c>
      <c r="B35" s="191"/>
      <c r="C35" s="186"/>
      <c r="D35" s="187"/>
    </row>
    <row r="36" spans="1:4" ht="13.8" x14ac:dyDescent="0.25">
      <c r="A36" s="185">
        <f t="shared" si="0"/>
        <v>27</v>
      </c>
      <c r="B36" s="191"/>
      <c r="C36" s="186"/>
      <c r="D36" s="187"/>
    </row>
    <row r="37" spans="1:4" ht="13.8" x14ac:dyDescent="0.25">
      <c r="A37" s="185">
        <f t="shared" si="0"/>
        <v>28</v>
      </c>
      <c r="B37" s="191"/>
      <c r="C37" s="186"/>
      <c r="D37" s="187"/>
    </row>
    <row r="38" spans="1:4" ht="13.8" x14ac:dyDescent="0.25">
      <c r="A38" s="185">
        <f t="shared" si="0"/>
        <v>29</v>
      </c>
      <c r="B38" s="191"/>
      <c r="C38" s="186"/>
      <c r="D38" s="187"/>
    </row>
    <row r="39" spans="1:4" ht="13.8" x14ac:dyDescent="0.25">
      <c r="A39" s="185">
        <f t="shared" si="0"/>
        <v>30</v>
      </c>
      <c r="B39" s="191"/>
      <c r="C39" s="186"/>
      <c r="D39" s="187"/>
    </row>
    <row r="40" spans="1:4" ht="13.8" x14ac:dyDescent="0.25">
      <c r="A40" s="185">
        <f t="shared" si="0"/>
        <v>31</v>
      </c>
      <c r="B40" s="191"/>
      <c r="C40" s="186"/>
      <c r="D40" s="187"/>
    </row>
    <row r="41" spans="1:4" ht="13.8" x14ac:dyDescent="0.25">
      <c r="A41" s="185">
        <f t="shared" si="0"/>
        <v>32</v>
      </c>
      <c r="B41" s="191"/>
      <c r="C41" s="186"/>
      <c r="D41" s="187"/>
    </row>
    <row r="42" spans="1:4" ht="13.8" x14ac:dyDescent="0.25">
      <c r="A42" s="185">
        <f t="shared" si="0"/>
        <v>33</v>
      </c>
      <c r="B42" s="191"/>
      <c r="C42" s="186"/>
      <c r="D42" s="187"/>
    </row>
    <row r="43" spans="1:4" ht="13.8" x14ac:dyDescent="0.25">
      <c r="A43" s="185">
        <f t="shared" si="0"/>
        <v>34</v>
      </c>
      <c r="B43" s="191"/>
      <c r="C43" s="186"/>
      <c r="D43" s="187"/>
    </row>
    <row r="44" spans="1:4" ht="13.8" x14ac:dyDescent="0.25">
      <c r="A44" s="185">
        <f t="shared" si="0"/>
        <v>35</v>
      </c>
      <c r="B44" s="191"/>
      <c r="C44" s="186"/>
      <c r="D44" s="187"/>
    </row>
    <row r="45" spans="1:4" ht="13.8" x14ac:dyDescent="0.25">
      <c r="A45" s="185">
        <f t="shared" si="0"/>
        <v>36</v>
      </c>
      <c r="B45" s="191"/>
      <c r="C45" s="186"/>
      <c r="D45" s="187"/>
    </row>
    <row r="46" spans="1:4" ht="13.8" x14ac:dyDescent="0.25">
      <c r="A46" s="185">
        <f t="shared" si="0"/>
        <v>37</v>
      </c>
      <c r="B46" s="191"/>
      <c r="C46" s="186"/>
      <c r="D46" s="187"/>
    </row>
    <row r="47" spans="1:4" ht="13.8" x14ac:dyDescent="0.25">
      <c r="A47" s="185">
        <f t="shared" si="0"/>
        <v>38</v>
      </c>
      <c r="B47" s="191"/>
      <c r="C47" s="186"/>
      <c r="D47" s="187"/>
    </row>
    <row r="48" spans="1:4" ht="13.8" x14ac:dyDescent="0.25">
      <c r="A48" s="185">
        <f t="shared" si="0"/>
        <v>39</v>
      </c>
      <c r="B48" s="191"/>
      <c r="C48" s="186"/>
      <c r="D48" s="187"/>
    </row>
    <row r="49" spans="1:4" ht="13.8" x14ac:dyDescent="0.25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3.2" x14ac:dyDescent="0.25"/>
  <cols>
    <col min="1" max="1" width="62.33203125" style="442" bestFit="1" customWidth="1"/>
    <col min="2" max="2" width="78.6640625" style="442" bestFit="1" customWidth="1"/>
    <col min="4" max="4" width="79.109375" bestFit="1" customWidth="1"/>
    <col min="5" max="5" width="23.109375" bestFit="1" customWidth="1"/>
  </cols>
  <sheetData>
    <row r="1" spans="1:4" x14ac:dyDescent="0.25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5">
      <c r="A2" s="442" t="s">
        <v>116</v>
      </c>
      <c r="B2" s="442" t="b">
        <v>1</v>
      </c>
      <c r="D2" t="str">
        <f>IFERROR(VLOOKUP(A2,Сводная!W:AA,4,0),SUBSTITUTE(B2,",",""))</f>
        <v>TRUE</v>
      </c>
    </row>
    <row r="3" spans="1:4" x14ac:dyDescent="0.25">
      <c r="A3" s="442" t="s">
        <v>117</v>
      </c>
      <c r="B3" s="442" t="b">
        <v>1</v>
      </c>
      <c r="D3" t="str">
        <f>IFERROR(VLOOKUP(A3,Сводная!W:AA,4,0),SUBSTITUTE(B3,",",""))</f>
        <v>TRUE</v>
      </c>
    </row>
    <row r="4" spans="1:4" x14ac:dyDescent="0.25">
      <c r="A4" s="442" t="s">
        <v>118</v>
      </c>
      <c r="B4" s="442" t="b">
        <v>1</v>
      </c>
      <c r="D4" t="str">
        <f>IFERROR(VLOOKUP(A4,Сводная!W:AA,4,0),SUBSTITUTE(B4,",",""))</f>
        <v>TRUE</v>
      </c>
    </row>
    <row r="5" spans="1:4" x14ac:dyDescent="0.25">
      <c r="A5" s="442" t="s">
        <v>119</v>
      </c>
      <c r="B5" s="442" t="b">
        <v>1</v>
      </c>
      <c r="D5" t="str">
        <f>IFERROR(VLOOKUP(A5,Сводная!W:AA,4,0),SUBSTITUTE(B5,",",""))</f>
        <v>TRUE</v>
      </c>
    </row>
    <row r="6" spans="1:4" x14ac:dyDescent="0.25">
      <c r="A6" s="442" t="s">
        <v>120</v>
      </c>
      <c r="B6" s="442" t="b">
        <v>0</v>
      </c>
      <c r="D6" t="str">
        <f>IFERROR(VLOOKUP(A6,Сводная!W:AA,4,0),SUBSTITUTE(B6,",",""))</f>
        <v>FALSE</v>
      </c>
    </row>
    <row r="7" spans="1:4" x14ac:dyDescent="0.25">
      <c r="A7" s="442" t="s">
        <v>121</v>
      </c>
      <c r="B7" s="442" t="b">
        <v>0</v>
      </c>
      <c r="D7" t="str">
        <f>IFERROR(VLOOKUP(A7,Сводная!W:AA,4,0),SUBSTITUTE(B7,",",""))</f>
        <v>FALSE</v>
      </c>
    </row>
    <row r="8" spans="1:4" x14ac:dyDescent="0.25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5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5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5">
      <c r="A11" s="442" t="s">
        <v>112</v>
      </c>
      <c r="D11" t="str">
        <f>IFERROR(VLOOKUP(A11,Сводная!W:AA,4,0),SUBSTITUTE(B11,",",""))</f>
        <v/>
      </c>
    </row>
    <row r="12" spans="1:4" x14ac:dyDescent="0.25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5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5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5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5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5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5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5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5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5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5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5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5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5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5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5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5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5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5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5">
      <c r="A31" s="442" t="s">
        <v>144</v>
      </c>
      <c r="B31" s="442" t="b">
        <v>0</v>
      </c>
      <c r="D31" t="str">
        <f>IFERROR(VLOOKUP(A31,Сводная!W:AA,4,0),SUBSTITUTE(B31,",",""))</f>
        <v>FALSE</v>
      </c>
    </row>
    <row r="32" spans="1:4" x14ac:dyDescent="0.25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5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5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5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5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5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5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5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5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5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5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5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5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5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5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5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5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5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5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5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5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5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5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5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5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5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5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5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5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5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5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5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5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5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5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5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5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5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5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5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5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5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5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5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5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5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5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5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5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5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5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5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5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5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5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5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5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5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5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5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5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5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5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5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5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5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5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5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5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5">
      <c r="A101" s="442" t="s">
        <v>212</v>
      </c>
      <c r="B101" s="442" t="b">
        <v>1</v>
      </c>
      <c r="D101" t="str">
        <f>IFERROR(VLOOKUP(A101,Сводная!W:AA,4,0),SUBSTITUTE(B101,",",""))</f>
        <v>TRUE</v>
      </c>
    </row>
    <row r="102" spans="1:4" x14ac:dyDescent="0.25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5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5">
      <c r="A104" s="442" t="s">
        <v>215</v>
      </c>
      <c r="B104" s="442" t="b">
        <v>1</v>
      </c>
      <c r="D104" t="str">
        <f>IFERROR(VLOOKUP(A104,Сводная!W:AA,4,0),SUBSTITUTE(B104,",",""))</f>
        <v>TRUE</v>
      </c>
    </row>
    <row r="105" spans="1:4" x14ac:dyDescent="0.25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5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5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5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5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5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5">
      <c r="A111" s="442" t="s">
        <v>222</v>
      </c>
      <c r="B111" s="442">
        <v>0.5</v>
      </c>
      <c r="D111" t="str">
        <f>IFERROR(VLOOKUP(A111,Сводная!W:AA,4,0),SUBSTITUTE(B111,",",""))</f>
        <v>0.5</v>
      </c>
    </row>
    <row r="112" spans="1:4" x14ac:dyDescent="0.25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5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5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5">
      <c r="A115" s="442" t="s">
        <v>226</v>
      </c>
      <c r="B115" s="442">
        <v>0.5</v>
      </c>
      <c r="D115" t="str">
        <f>IFERROR(VLOOKUP(A115,Сводная!W:AA,4,0),SUBSTITUTE(B115,",",""))</f>
        <v>0.5</v>
      </c>
    </row>
    <row r="116" spans="1:4" x14ac:dyDescent="0.25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5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5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5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5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5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5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5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5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5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5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5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5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5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5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5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5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5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5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5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5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5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5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5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5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5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5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5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5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5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5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5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5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5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5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5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5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5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5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5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5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5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5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5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5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5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5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5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5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5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5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5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5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5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5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5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5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5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5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5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5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5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5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5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5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5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5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5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5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5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5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5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5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5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5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5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5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5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5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5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5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5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5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5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5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5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5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5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5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5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5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5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5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5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5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5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5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5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5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5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5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5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5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5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5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5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5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5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5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5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5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5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5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5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5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5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5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5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5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5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5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5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5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5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5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5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5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5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5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5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5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5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5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5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5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5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5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5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5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5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5">
      <c r="A256" s="442" t="s">
        <v>407</v>
      </c>
      <c r="D256" t="str">
        <f>IFERROR(VLOOKUP(A256,Сводная!W:AA,4,0),SUBSTITUTE(B256,",",""))</f>
        <v/>
      </c>
    </row>
    <row r="257" spans="1:4" x14ac:dyDescent="0.25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5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5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5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5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3.2" x14ac:dyDescent="0.25"/>
  <sheetData>
    <row r="1" spans="1:1" x14ac:dyDescent="0.25">
      <c r="A1" t="s">
        <v>408</v>
      </c>
    </row>
    <row r="2" spans="1:1" x14ac:dyDescent="0.25">
      <c r="A2" t="s">
        <v>409</v>
      </c>
    </row>
    <row r="3" spans="1:1" x14ac:dyDescent="0.25">
      <c r="A3" t="s">
        <v>410</v>
      </c>
    </row>
    <row r="4" spans="1:1" x14ac:dyDescent="0.25">
      <c r="A4" t="s">
        <v>411</v>
      </c>
    </row>
    <row r="5" spans="1:1" x14ac:dyDescent="0.25">
      <c r="A5" t="s">
        <v>412</v>
      </c>
    </row>
    <row r="6" spans="1:1" x14ac:dyDescent="0.25">
      <c r="A6" t="s">
        <v>413</v>
      </c>
    </row>
    <row r="7" spans="1:1" x14ac:dyDescent="0.25">
      <c r="A7" t="s">
        <v>414</v>
      </c>
    </row>
    <row r="8" spans="1:1" x14ac:dyDescent="0.25">
      <c r="A8" t="s">
        <v>415</v>
      </c>
    </row>
    <row r="9" spans="1:1" x14ac:dyDescent="0.25">
      <c r="A9" t="s">
        <v>416</v>
      </c>
    </row>
    <row r="10" spans="1:1" x14ac:dyDescent="0.25">
      <c r="A10" t="s">
        <v>417</v>
      </c>
    </row>
    <row r="11" spans="1:1" x14ac:dyDescent="0.25">
      <c r="A11" t="s">
        <v>418</v>
      </c>
    </row>
    <row r="12" spans="1:1" x14ac:dyDescent="0.25">
      <c r="A12" t="s">
        <v>419</v>
      </c>
    </row>
    <row r="13" spans="1:1" x14ac:dyDescent="0.25">
      <c r="A13" t="s">
        <v>420</v>
      </c>
    </row>
    <row r="14" spans="1:1" x14ac:dyDescent="0.25">
      <c r="A14" t="s">
        <v>421</v>
      </c>
    </row>
    <row r="15" spans="1:1" x14ac:dyDescent="0.25">
      <c r="A15" t="s">
        <v>422</v>
      </c>
    </row>
    <row r="16" spans="1:1" x14ac:dyDescent="0.25">
      <c r="A16" t="s">
        <v>423</v>
      </c>
    </row>
    <row r="17" spans="1:1" x14ac:dyDescent="0.25">
      <c r="A17" t="s">
        <v>424</v>
      </c>
    </row>
    <row r="18" spans="1:1" x14ac:dyDescent="0.25">
      <c r="A18" t="s">
        <v>425</v>
      </c>
    </row>
    <row r="19" spans="1:1" x14ac:dyDescent="0.25">
      <c r="A19" t="s">
        <v>426</v>
      </c>
    </row>
    <row r="20" spans="1:1" x14ac:dyDescent="0.25">
      <c r="A20" t="s">
        <v>427</v>
      </c>
    </row>
    <row r="21" spans="1:1" x14ac:dyDescent="0.25">
      <c r="A21" t="s">
        <v>428</v>
      </c>
    </row>
    <row r="22" spans="1:1" x14ac:dyDescent="0.25">
      <c r="A22" t="s">
        <v>429</v>
      </c>
    </row>
    <row r="23" spans="1:1" x14ac:dyDescent="0.25">
      <c r="A23" t="s">
        <v>430</v>
      </c>
    </row>
    <row r="24" spans="1:1" x14ac:dyDescent="0.25">
      <c r="A24" t="s">
        <v>431</v>
      </c>
    </row>
    <row r="25" spans="1:1" x14ac:dyDescent="0.25">
      <c r="A25" t="s">
        <v>432</v>
      </c>
    </row>
    <row r="26" spans="1:1" x14ac:dyDescent="0.25">
      <c r="A26" t="s">
        <v>433</v>
      </c>
    </row>
    <row r="27" spans="1:1" x14ac:dyDescent="0.25">
      <c r="A27" t="s">
        <v>434</v>
      </c>
    </row>
    <row r="28" spans="1:1" x14ac:dyDescent="0.25">
      <c r="A28" t="s">
        <v>435</v>
      </c>
    </row>
    <row r="29" spans="1:1" x14ac:dyDescent="0.25">
      <c r="A29" t="s">
        <v>436</v>
      </c>
    </row>
    <row r="30" spans="1:1" x14ac:dyDescent="0.25">
      <c r="A30" t="s">
        <v>437</v>
      </c>
    </row>
    <row r="31" spans="1:1" x14ac:dyDescent="0.25">
      <c r="A31" t="s">
        <v>438</v>
      </c>
    </row>
    <row r="32" spans="1:1" x14ac:dyDescent="0.25">
      <c r="A32" t="s">
        <v>439</v>
      </c>
    </row>
    <row r="33" spans="1:1" x14ac:dyDescent="0.25">
      <c r="A33" t="s">
        <v>440</v>
      </c>
    </row>
    <row r="34" spans="1:1" x14ac:dyDescent="0.25">
      <c r="A34" t="s">
        <v>441</v>
      </c>
    </row>
    <row r="35" spans="1:1" x14ac:dyDescent="0.25">
      <c r="A35" t="s">
        <v>442</v>
      </c>
    </row>
    <row r="36" spans="1:1" x14ac:dyDescent="0.25">
      <c r="A36" t="s">
        <v>443</v>
      </c>
    </row>
    <row r="37" spans="1:1" x14ac:dyDescent="0.25">
      <c r="A37" t="s">
        <v>444</v>
      </c>
    </row>
    <row r="38" spans="1:1" x14ac:dyDescent="0.25">
      <c r="A38" t="s">
        <v>445</v>
      </c>
    </row>
    <row r="39" spans="1:1" x14ac:dyDescent="0.25">
      <c r="A39" t="s">
        <v>446</v>
      </c>
    </row>
    <row r="40" spans="1:1" x14ac:dyDescent="0.25">
      <c r="A40" t="s">
        <v>447</v>
      </c>
    </row>
    <row r="41" spans="1:1" x14ac:dyDescent="0.25">
      <c r="A41" t="s">
        <v>448</v>
      </c>
    </row>
    <row r="42" spans="1:1" x14ac:dyDescent="0.25">
      <c r="A42" t="s">
        <v>449</v>
      </c>
    </row>
    <row r="43" spans="1:1" x14ac:dyDescent="0.25">
      <c r="A43" t="s">
        <v>450</v>
      </c>
    </row>
    <row r="44" spans="1:1" x14ac:dyDescent="0.25">
      <c r="A44" t="s">
        <v>451</v>
      </c>
    </row>
    <row r="45" spans="1:1" x14ac:dyDescent="0.25">
      <c r="A45" t="s">
        <v>659</v>
      </c>
    </row>
    <row r="46" spans="1:1" x14ac:dyDescent="0.25">
      <c r="A46" t="s">
        <v>660</v>
      </c>
    </row>
    <row r="47" spans="1:1" x14ac:dyDescent="0.25">
      <c r="A47" t="s">
        <v>452</v>
      </c>
    </row>
    <row r="48" spans="1:1" x14ac:dyDescent="0.25">
      <c r="A48" t="s">
        <v>453</v>
      </c>
    </row>
    <row r="49" spans="1:1" x14ac:dyDescent="0.25">
      <c r="A49" t="s">
        <v>661</v>
      </c>
    </row>
    <row r="50" spans="1:1" x14ac:dyDescent="0.25">
      <c r="A50" t="s">
        <v>454</v>
      </c>
    </row>
    <row r="51" spans="1:1" x14ac:dyDescent="0.25">
      <c r="A51" t="s">
        <v>662</v>
      </c>
    </row>
    <row r="52" spans="1:1" x14ac:dyDescent="0.25">
      <c r="A52" t="s">
        <v>455</v>
      </c>
    </row>
    <row r="53" spans="1:1" x14ac:dyDescent="0.25">
      <c r="A53" t="s">
        <v>663</v>
      </c>
    </row>
    <row r="54" spans="1:1" x14ac:dyDescent="0.25">
      <c r="A54" t="s">
        <v>456</v>
      </c>
    </row>
    <row r="55" spans="1:1" x14ac:dyDescent="0.25">
      <c r="A55" t="s">
        <v>457</v>
      </c>
    </row>
    <row r="56" spans="1:1" x14ac:dyDescent="0.25">
      <c r="A56" t="s">
        <v>458</v>
      </c>
    </row>
    <row r="57" spans="1:1" x14ac:dyDescent="0.25">
      <c r="A57" t="s">
        <v>459</v>
      </c>
    </row>
    <row r="58" spans="1:1" x14ac:dyDescent="0.25">
      <c r="A58" t="s">
        <v>460</v>
      </c>
    </row>
    <row r="59" spans="1:1" x14ac:dyDescent="0.25">
      <c r="A59" t="s">
        <v>461</v>
      </c>
    </row>
    <row r="60" spans="1:1" x14ac:dyDescent="0.25">
      <c r="A60" t="s">
        <v>462</v>
      </c>
    </row>
    <row r="61" spans="1:1" x14ac:dyDescent="0.25">
      <c r="A61" t="s">
        <v>463</v>
      </c>
    </row>
    <row r="62" spans="1:1" x14ac:dyDescent="0.25">
      <c r="A62" t="s">
        <v>464</v>
      </c>
    </row>
    <row r="63" spans="1:1" x14ac:dyDescent="0.25">
      <c r="A63" t="s">
        <v>465</v>
      </c>
    </row>
    <row r="64" spans="1:1" x14ac:dyDescent="0.25">
      <c r="A64" t="s">
        <v>466</v>
      </c>
    </row>
    <row r="65" spans="1:1" x14ac:dyDescent="0.25">
      <c r="A65" t="s">
        <v>467</v>
      </c>
    </row>
    <row r="66" spans="1:1" x14ac:dyDescent="0.25">
      <c r="A66" t="s">
        <v>468</v>
      </c>
    </row>
    <row r="67" spans="1:1" x14ac:dyDescent="0.25">
      <c r="A67" t="s">
        <v>469</v>
      </c>
    </row>
    <row r="68" spans="1:1" x14ac:dyDescent="0.25">
      <c r="A68" t="s">
        <v>470</v>
      </c>
    </row>
    <row r="69" spans="1:1" x14ac:dyDescent="0.25">
      <c r="A69" t="s">
        <v>471</v>
      </c>
    </row>
    <row r="70" spans="1:1" x14ac:dyDescent="0.25">
      <c r="A70" t="s">
        <v>472</v>
      </c>
    </row>
    <row r="71" spans="1:1" x14ac:dyDescent="0.25">
      <c r="A71" t="s">
        <v>473</v>
      </c>
    </row>
    <row r="72" spans="1:1" x14ac:dyDescent="0.25">
      <c r="A72" t="s">
        <v>474</v>
      </c>
    </row>
    <row r="73" spans="1:1" x14ac:dyDescent="0.25">
      <c r="A73" t="s">
        <v>475</v>
      </c>
    </row>
    <row r="74" spans="1:1" x14ac:dyDescent="0.25">
      <c r="A74" t="s">
        <v>476</v>
      </c>
    </row>
    <row r="75" spans="1:1" x14ac:dyDescent="0.25">
      <c r="A75" t="s">
        <v>477</v>
      </c>
    </row>
    <row r="76" spans="1:1" x14ac:dyDescent="0.25">
      <c r="A76" t="s">
        <v>478</v>
      </c>
    </row>
    <row r="77" spans="1:1" x14ac:dyDescent="0.25">
      <c r="A77" t="s">
        <v>479</v>
      </c>
    </row>
    <row r="78" spans="1:1" x14ac:dyDescent="0.25">
      <c r="A78" t="s">
        <v>664</v>
      </c>
    </row>
    <row r="79" spans="1:1" x14ac:dyDescent="0.25">
      <c r="A79" t="s">
        <v>665</v>
      </c>
    </row>
    <row r="80" spans="1:1" x14ac:dyDescent="0.25">
      <c r="A80" t="s">
        <v>480</v>
      </c>
    </row>
    <row r="81" spans="1:1" x14ac:dyDescent="0.25">
      <c r="A81" t="s">
        <v>481</v>
      </c>
    </row>
    <row r="82" spans="1:1" x14ac:dyDescent="0.25">
      <c r="A82" t="s">
        <v>666</v>
      </c>
    </row>
    <row r="83" spans="1:1" x14ac:dyDescent="0.25">
      <c r="A83" t="s">
        <v>482</v>
      </c>
    </row>
    <row r="84" spans="1:1" x14ac:dyDescent="0.25">
      <c r="A84" t="s">
        <v>667</v>
      </c>
    </row>
    <row r="85" spans="1:1" x14ac:dyDescent="0.25">
      <c r="A85" t="s">
        <v>483</v>
      </c>
    </row>
    <row r="86" spans="1:1" x14ac:dyDescent="0.25">
      <c r="A86" t="s">
        <v>668</v>
      </c>
    </row>
    <row r="87" spans="1:1" x14ac:dyDescent="0.25">
      <c r="A87" t="s">
        <v>484</v>
      </c>
    </row>
    <row r="88" spans="1:1" x14ac:dyDescent="0.25">
      <c r="A88" t="s">
        <v>485</v>
      </c>
    </row>
    <row r="89" spans="1:1" x14ac:dyDescent="0.25">
      <c r="A89" t="s">
        <v>486</v>
      </c>
    </row>
    <row r="90" spans="1:1" x14ac:dyDescent="0.25">
      <c r="A90" t="s">
        <v>487</v>
      </c>
    </row>
    <row r="91" spans="1:1" x14ac:dyDescent="0.25">
      <c r="A91" t="s">
        <v>488</v>
      </c>
    </row>
    <row r="92" spans="1:1" x14ac:dyDescent="0.25">
      <c r="A92" t="s">
        <v>489</v>
      </c>
    </row>
    <row r="93" spans="1:1" x14ac:dyDescent="0.25">
      <c r="A93" t="s">
        <v>490</v>
      </c>
    </row>
    <row r="94" spans="1:1" x14ac:dyDescent="0.25">
      <c r="A94" t="s">
        <v>491</v>
      </c>
    </row>
    <row r="95" spans="1:1" x14ac:dyDescent="0.25">
      <c r="A95" t="s">
        <v>492</v>
      </c>
    </row>
    <row r="96" spans="1:1" x14ac:dyDescent="0.25">
      <c r="A96" t="s">
        <v>493</v>
      </c>
    </row>
    <row r="97" spans="1:1" x14ac:dyDescent="0.25">
      <c r="A97" t="s">
        <v>494</v>
      </c>
    </row>
    <row r="98" spans="1:1" x14ac:dyDescent="0.25">
      <c r="A98" t="s">
        <v>495</v>
      </c>
    </row>
    <row r="99" spans="1:1" x14ac:dyDescent="0.25">
      <c r="A99" t="s">
        <v>496</v>
      </c>
    </row>
    <row r="100" spans="1:1" x14ac:dyDescent="0.25">
      <c r="A100" t="s">
        <v>497</v>
      </c>
    </row>
    <row r="101" spans="1:1" x14ac:dyDescent="0.25">
      <c r="A101" t="s">
        <v>498</v>
      </c>
    </row>
    <row r="102" spans="1:1" x14ac:dyDescent="0.25">
      <c r="A102" t="s">
        <v>499</v>
      </c>
    </row>
    <row r="103" spans="1:1" x14ac:dyDescent="0.25">
      <c r="A103" t="s">
        <v>500</v>
      </c>
    </row>
    <row r="104" spans="1:1" x14ac:dyDescent="0.25">
      <c r="A104" t="s">
        <v>501</v>
      </c>
    </row>
    <row r="105" spans="1:1" x14ac:dyDescent="0.25">
      <c r="A105" t="s">
        <v>502</v>
      </c>
    </row>
    <row r="106" spans="1:1" x14ac:dyDescent="0.25">
      <c r="A106" t="s">
        <v>503</v>
      </c>
    </row>
    <row r="107" spans="1:1" x14ac:dyDescent="0.25">
      <c r="A107" t="s">
        <v>504</v>
      </c>
    </row>
    <row r="108" spans="1:1" x14ac:dyDescent="0.25">
      <c r="A108" t="s">
        <v>505</v>
      </c>
    </row>
    <row r="109" spans="1:1" x14ac:dyDescent="0.25">
      <c r="A109" t="s">
        <v>506</v>
      </c>
    </row>
    <row r="110" spans="1:1" x14ac:dyDescent="0.25">
      <c r="A110" t="s">
        <v>507</v>
      </c>
    </row>
    <row r="111" spans="1:1" x14ac:dyDescent="0.25">
      <c r="A111" t="s">
        <v>508</v>
      </c>
    </row>
    <row r="112" spans="1:1" x14ac:dyDescent="0.25">
      <c r="A112" t="s">
        <v>509</v>
      </c>
    </row>
    <row r="113" spans="1:1" x14ac:dyDescent="0.25">
      <c r="A113" t="s">
        <v>510</v>
      </c>
    </row>
    <row r="114" spans="1:1" x14ac:dyDescent="0.25">
      <c r="A114" t="s">
        <v>511</v>
      </c>
    </row>
    <row r="115" spans="1:1" x14ac:dyDescent="0.25">
      <c r="A115" t="s">
        <v>512</v>
      </c>
    </row>
    <row r="116" spans="1:1" x14ac:dyDescent="0.25">
      <c r="A116" t="s">
        <v>513</v>
      </c>
    </row>
    <row r="117" spans="1:1" x14ac:dyDescent="0.25">
      <c r="A117" t="s">
        <v>514</v>
      </c>
    </row>
    <row r="118" spans="1:1" x14ac:dyDescent="0.25">
      <c r="A118" t="s">
        <v>515</v>
      </c>
    </row>
    <row r="119" spans="1:1" x14ac:dyDescent="0.25">
      <c r="A119" t="s">
        <v>516</v>
      </c>
    </row>
    <row r="120" spans="1:1" x14ac:dyDescent="0.25">
      <c r="A120" t="s">
        <v>517</v>
      </c>
    </row>
    <row r="121" spans="1:1" x14ac:dyDescent="0.25">
      <c r="A121" t="s">
        <v>518</v>
      </c>
    </row>
    <row r="122" spans="1:1" x14ac:dyDescent="0.25">
      <c r="A122" t="s">
        <v>519</v>
      </c>
    </row>
    <row r="123" spans="1:1" x14ac:dyDescent="0.25">
      <c r="A123" t="s">
        <v>520</v>
      </c>
    </row>
    <row r="124" spans="1:1" x14ac:dyDescent="0.25">
      <c r="A124" t="s">
        <v>521</v>
      </c>
    </row>
    <row r="125" spans="1:1" x14ac:dyDescent="0.25">
      <c r="A125" t="s">
        <v>522</v>
      </c>
    </row>
    <row r="126" spans="1:1" x14ac:dyDescent="0.25">
      <c r="A126" t="s">
        <v>523</v>
      </c>
    </row>
    <row r="127" spans="1:1" x14ac:dyDescent="0.25">
      <c r="A127" t="s">
        <v>524</v>
      </c>
    </row>
    <row r="128" spans="1:1" x14ac:dyDescent="0.25">
      <c r="A128" t="s">
        <v>525</v>
      </c>
    </row>
    <row r="129" spans="1:1" x14ac:dyDescent="0.25">
      <c r="A129" t="s">
        <v>526</v>
      </c>
    </row>
    <row r="130" spans="1:1" x14ac:dyDescent="0.25">
      <c r="A130" t="s">
        <v>527</v>
      </c>
    </row>
    <row r="131" spans="1:1" x14ac:dyDescent="0.25">
      <c r="A131" t="s">
        <v>528</v>
      </c>
    </row>
    <row r="132" spans="1:1" x14ac:dyDescent="0.25">
      <c r="A132" t="s">
        <v>529</v>
      </c>
    </row>
    <row r="133" spans="1:1" x14ac:dyDescent="0.25">
      <c r="A133" t="s">
        <v>530</v>
      </c>
    </row>
    <row r="134" spans="1:1" x14ac:dyDescent="0.25">
      <c r="A134" t="s">
        <v>531</v>
      </c>
    </row>
    <row r="135" spans="1:1" x14ac:dyDescent="0.25">
      <c r="A135" t="s">
        <v>532</v>
      </c>
    </row>
    <row r="136" spans="1:1" x14ac:dyDescent="0.25">
      <c r="A136" t="s">
        <v>533</v>
      </c>
    </row>
    <row r="137" spans="1:1" x14ac:dyDescent="0.25">
      <c r="A137" t="s">
        <v>534</v>
      </c>
    </row>
    <row r="138" spans="1:1" x14ac:dyDescent="0.25">
      <c r="A138" t="s">
        <v>535</v>
      </c>
    </row>
    <row r="139" spans="1:1" x14ac:dyDescent="0.25">
      <c r="A139" t="s">
        <v>536</v>
      </c>
    </row>
    <row r="140" spans="1:1" x14ac:dyDescent="0.25">
      <c r="A140" t="s">
        <v>537</v>
      </c>
    </row>
    <row r="141" spans="1:1" x14ac:dyDescent="0.25">
      <c r="A141" t="s">
        <v>538</v>
      </c>
    </row>
    <row r="142" spans="1:1" x14ac:dyDescent="0.25">
      <c r="A142" t="s">
        <v>539</v>
      </c>
    </row>
    <row r="143" spans="1:1" x14ac:dyDescent="0.25">
      <c r="A143" t="s">
        <v>540</v>
      </c>
    </row>
    <row r="144" spans="1:1" x14ac:dyDescent="0.25">
      <c r="A144" t="s">
        <v>541</v>
      </c>
    </row>
    <row r="145" spans="1:1" x14ac:dyDescent="0.25">
      <c r="A145" t="s">
        <v>542</v>
      </c>
    </row>
    <row r="146" spans="1:1" x14ac:dyDescent="0.25">
      <c r="A146" t="s">
        <v>543</v>
      </c>
    </row>
    <row r="147" spans="1:1" x14ac:dyDescent="0.25">
      <c r="A147" t="s">
        <v>544</v>
      </c>
    </row>
    <row r="148" spans="1:1" x14ac:dyDescent="0.25">
      <c r="A148" t="s">
        <v>545</v>
      </c>
    </row>
    <row r="149" spans="1:1" x14ac:dyDescent="0.25">
      <c r="A149" t="s">
        <v>546</v>
      </c>
    </row>
    <row r="150" spans="1:1" x14ac:dyDescent="0.25">
      <c r="A150" t="s">
        <v>547</v>
      </c>
    </row>
    <row r="151" spans="1:1" x14ac:dyDescent="0.25">
      <c r="A151" t="s">
        <v>548</v>
      </c>
    </row>
    <row r="152" spans="1:1" x14ac:dyDescent="0.25">
      <c r="A152" t="s">
        <v>549</v>
      </c>
    </row>
    <row r="153" spans="1:1" x14ac:dyDescent="0.25">
      <c r="A153" t="s">
        <v>550</v>
      </c>
    </row>
    <row r="154" spans="1:1" x14ac:dyDescent="0.25">
      <c r="A154" t="s">
        <v>551</v>
      </c>
    </row>
    <row r="155" spans="1:1" x14ac:dyDescent="0.25">
      <c r="A155" t="s">
        <v>552</v>
      </c>
    </row>
    <row r="156" spans="1:1" x14ac:dyDescent="0.25">
      <c r="A156" t="s">
        <v>553</v>
      </c>
    </row>
    <row r="157" spans="1:1" x14ac:dyDescent="0.25">
      <c r="A157" t="s">
        <v>554</v>
      </c>
    </row>
    <row r="158" spans="1:1" x14ac:dyDescent="0.25">
      <c r="A158" t="s">
        <v>555</v>
      </c>
    </row>
    <row r="159" spans="1:1" x14ac:dyDescent="0.25">
      <c r="A159" t="s">
        <v>556</v>
      </c>
    </row>
    <row r="160" spans="1:1" x14ac:dyDescent="0.25">
      <c r="A160" t="s">
        <v>557</v>
      </c>
    </row>
    <row r="161" spans="1:1" x14ac:dyDescent="0.25">
      <c r="A161" t="s">
        <v>558</v>
      </c>
    </row>
    <row r="162" spans="1:1" x14ac:dyDescent="0.25">
      <c r="A162" t="s">
        <v>559</v>
      </c>
    </row>
    <row r="163" spans="1:1" x14ac:dyDescent="0.25">
      <c r="A163" t="s">
        <v>560</v>
      </c>
    </row>
    <row r="164" spans="1:1" x14ac:dyDescent="0.25">
      <c r="A164" t="s">
        <v>561</v>
      </c>
    </row>
    <row r="165" spans="1:1" x14ac:dyDescent="0.25">
      <c r="A165" t="s">
        <v>562</v>
      </c>
    </row>
    <row r="166" spans="1:1" x14ac:dyDescent="0.25">
      <c r="A166" t="s">
        <v>563</v>
      </c>
    </row>
    <row r="167" spans="1:1" x14ac:dyDescent="0.25">
      <c r="A167" t="s">
        <v>564</v>
      </c>
    </row>
    <row r="168" spans="1:1" x14ac:dyDescent="0.25">
      <c r="A168" t="s">
        <v>565</v>
      </c>
    </row>
    <row r="169" spans="1:1" x14ac:dyDescent="0.25">
      <c r="A169" t="s">
        <v>566</v>
      </c>
    </row>
    <row r="170" spans="1:1" x14ac:dyDescent="0.25">
      <c r="A170" t="s">
        <v>567</v>
      </c>
    </row>
    <row r="171" spans="1:1" x14ac:dyDescent="0.25">
      <c r="A171" t="s">
        <v>568</v>
      </c>
    </row>
    <row r="172" spans="1:1" x14ac:dyDescent="0.25">
      <c r="A172" t="s">
        <v>569</v>
      </c>
    </row>
    <row r="173" spans="1:1" x14ac:dyDescent="0.25">
      <c r="A173" t="s">
        <v>570</v>
      </c>
    </row>
    <row r="174" spans="1:1" x14ac:dyDescent="0.25">
      <c r="A174" t="s">
        <v>571</v>
      </c>
    </row>
    <row r="175" spans="1:1" x14ac:dyDescent="0.25">
      <c r="A175" t="s">
        <v>572</v>
      </c>
    </row>
    <row r="176" spans="1:1" x14ac:dyDescent="0.25">
      <c r="A176" t="s">
        <v>573</v>
      </c>
    </row>
    <row r="177" spans="1:1" x14ac:dyDescent="0.25">
      <c r="A177" t="s">
        <v>574</v>
      </c>
    </row>
    <row r="178" spans="1:1" x14ac:dyDescent="0.25">
      <c r="A178" t="s">
        <v>575</v>
      </c>
    </row>
    <row r="179" spans="1:1" x14ac:dyDescent="0.25">
      <c r="A179" t="s">
        <v>576</v>
      </c>
    </row>
    <row r="180" spans="1:1" x14ac:dyDescent="0.25">
      <c r="A180" t="s">
        <v>577</v>
      </c>
    </row>
    <row r="181" spans="1:1" x14ac:dyDescent="0.25">
      <c r="A181" t="s">
        <v>578</v>
      </c>
    </row>
    <row r="182" spans="1:1" x14ac:dyDescent="0.25">
      <c r="A182" t="s">
        <v>579</v>
      </c>
    </row>
    <row r="183" spans="1:1" x14ac:dyDescent="0.25">
      <c r="A183" t="s">
        <v>580</v>
      </c>
    </row>
    <row r="184" spans="1:1" x14ac:dyDescent="0.25">
      <c r="A184" t="s">
        <v>581</v>
      </c>
    </row>
    <row r="185" spans="1:1" x14ac:dyDescent="0.25">
      <c r="A185" t="s">
        <v>582</v>
      </c>
    </row>
    <row r="186" spans="1:1" x14ac:dyDescent="0.25">
      <c r="A186" t="s">
        <v>583</v>
      </c>
    </row>
    <row r="187" spans="1:1" x14ac:dyDescent="0.25">
      <c r="A187" t="s">
        <v>584</v>
      </c>
    </row>
    <row r="188" spans="1:1" x14ac:dyDescent="0.25">
      <c r="A188" t="s">
        <v>585</v>
      </c>
    </row>
    <row r="189" spans="1:1" x14ac:dyDescent="0.25">
      <c r="A189" t="s">
        <v>586</v>
      </c>
    </row>
    <row r="190" spans="1:1" x14ac:dyDescent="0.25">
      <c r="A190" t="s">
        <v>587</v>
      </c>
    </row>
    <row r="191" spans="1:1" x14ac:dyDescent="0.25">
      <c r="A191" t="s">
        <v>588</v>
      </c>
    </row>
    <row r="192" spans="1:1" x14ac:dyDescent="0.25">
      <c r="A192" t="s">
        <v>589</v>
      </c>
    </row>
    <row r="193" spans="1:1" x14ac:dyDescent="0.25">
      <c r="A193" t="s">
        <v>590</v>
      </c>
    </row>
    <row r="194" spans="1:1" x14ac:dyDescent="0.25">
      <c r="A194" t="s">
        <v>591</v>
      </c>
    </row>
    <row r="195" spans="1:1" x14ac:dyDescent="0.25">
      <c r="A195" t="s">
        <v>592</v>
      </c>
    </row>
    <row r="196" spans="1:1" x14ac:dyDescent="0.25">
      <c r="A196" t="s">
        <v>593</v>
      </c>
    </row>
    <row r="197" spans="1:1" x14ac:dyDescent="0.25">
      <c r="A197" t="s">
        <v>594</v>
      </c>
    </row>
    <row r="198" spans="1:1" x14ac:dyDescent="0.25">
      <c r="A198" t="s">
        <v>595</v>
      </c>
    </row>
    <row r="199" spans="1:1" x14ac:dyDescent="0.25">
      <c r="A199" t="s">
        <v>596</v>
      </c>
    </row>
    <row r="200" spans="1:1" x14ac:dyDescent="0.25">
      <c r="A200" t="s">
        <v>597</v>
      </c>
    </row>
    <row r="201" spans="1:1" x14ac:dyDescent="0.25">
      <c r="A201" t="s">
        <v>598</v>
      </c>
    </row>
    <row r="202" spans="1:1" x14ac:dyDescent="0.25">
      <c r="A202" t="s">
        <v>599</v>
      </c>
    </row>
    <row r="203" spans="1:1" x14ac:dyDescent="0.25">
      <c r="A203" t="s">
        <v>600</v>
      </c>
    </row>
    <row r="204" spans="1:1" x14ac:dyDescent="0.25">
      <c r="A204" t="s">
        <v>601</v>
      </c>
    </row>
    <row r="205" spans="1:1" x14ac:dyDescent="0.25">
      <c r="A205" t="s">
        <v>602</v>
      </c>
    </row>
    <row r="206" spans="1:1" x14ac:dyDescent="0.25">
      <c r="A206" t="s">
        <v>603</v>
      </c>
    </row>
    <row r="207" spans="1:1" x14ac:dyDescent="0.25">
      <c r="A207" t="s">
        <v>604</v>
      </c>
    </row>
    <row r="208" spans="1:1" x14ac:dyDescent="0.25">
      <c r="A208" t="s">
        <v>605</v>
      </c>
    </row>
    <row r="209" spans="1:1" x14ac:dyDescent="0.25">
      <c r="A209" t="s">
        <v>606</v>
      </c>
    </row>
    <row r="210" spans="1:1" x14ac:dyDescent="0.25">
      <c r="A210" t="s">
        <v>607</v>
      </c>
    </row>
    <row r="211" spans="1:1" x14ac:dyDescent="0.25">
      <c r="A211" t="s">
        <v>608</v>
      </c>
    </row>
    <row r="212" spans="1:1" x14ac:dyDescent="0.25">
      <c r="A212" t="s">
        <v>609</v>
      </c>
    </row>
    <row r="213" spans="1:1" x14ac:dyDescent="0.25">
      <c r="A213" t="s">
        <v>610</v>
      </c>
    </row>
    <row r="214" spans="1:1" x14ac:dyDescent="0.25">
      <c r="A214" t="s">
        <v>611</v>
      </c>
    </row>
    <row r="215" spans="1:1" x14ac:dyDescent="0.25">
      <c r="A215" t="s">
        <v>612</v>
      </c>
    </row>
    <row r="216" spans="1:1" x14ac:dyDescent="0.25">
      <c r="A216" t="s">
        <v>613</v>
      </c>
    </row>
    <row r="217" spans="1:1" x14ac:dyDescent="0.25">
      <c r="A217" t="s">
        <v>614</v>
      </c>
    </row>
    <row r="218" spans="1:1" x14ac:dyDescent="0.25">
      <c r="A218" t="s">
        <v>615</v>
      </c>
    </row>
    <row r="219" spans="1:1" x14ac:dyDescent="0.25">
      <c r="A219" t="s">
        <v>616</v>
      </c>
    </row>
    <row r="220" spans="1:1" x14ac:dyDescent="0.25">
      <c r="A220" t="s">
        <v>617</v>
      </c>
    </row>
    <row r="221" spans="1:1" x14ac:dyDescent="0.25">
      <c r="A221" t="s">
        <v>618</v>
      </c>
    </row>
    <row r="222" spans="1:1" x14ac:dyDescent="0.25">
      <c r="A222" t="s">
        <v>619</v>
      </c>
    </row>
    <row r="223" spans="1:1" x14ac:dyDescent="0.25">
      <c r="A223" t="s">
        <v>620</v>
      </c>
    </row>
    <row r="224" spans="1:1" x14ac:dyDescent="0.25">
      <c r="A224" t="s">
        <v>621</v>
      </c>
    </row>
    <row r="225" spans="1:1" x14ac:dyDescent="0.25">
      <c r="A225" t="s">
        <v>622</v>
      </c>
    </row>
    <row r="226" spans="1:1" x14ac:dyDescent="0.25">
      <c r="A226" t="s">
        <v>623</v>
      </c>
    </row>
    <row r="227" spans="1:1" x14ac:dyDescent="0.25">
      <c r="A227" t="s">
        <v>624</v>
      </c>
    </row>
    <row r="228" spans="1:1" x14ac:dyDescent="0.25">
      <c r="A228" t="s">
        <v>625</v>
      </c>
    </row>
    <row r="229" spans="1:1" x14ac:dyDescent="0.25">
      <c r="A229" t="s">
        <v>626</v>
      </c>
    </row>
    <row r="230" spans="1:1" x14ac:dyDescent="0.25">
      <c r="A230" t="s">
        <v>627</v>
      </c>
    </row>
    <row r="231" spans="1:1" x14ac:dyDescent="0.25">
      <c r="A231" t="s">
        <v>628</v>
      </c>
    </row>
    <row r="232" spans="1:1" x14ac:dyDescent="0.25">
      <c r="A232" t="s">
        <v>629</v>
      </c>
    </row>
    <row r="233" spans="1:1" x14ac:dyDescent="0.25">
      <c r="A233" t="s">
        <v>630</v>
      </c>
    </row>
    <row r="234" spans="1:1" x14ac:dyDescent="0.25">
      <c r="A234" t="s">
        <v>631</v>
      </c>
    </row>
    <row r="235" spans="1:1" x14ac:dyDescent="0.25">
      <c r="A235" t="s">
        <v>632</v>
      </c>
    </row>
    <row r="236" spans="1:1" x14ac:dyDescent="0.25">
      <c r="A236" t="s">
        <v>633</v>
      </c>
    </row>
    <row r="237" spans="1:1" x14ac:dyDescent="0.25">
      <c r="A237" t="s">
        <v>634</v>
      </c>
    </row>
    <row r="238" spans="1:1" x14ac:dyDescent="0.25">
      <c r="A238" t="s">
        <v>635</v>
      </c>
    </row>
    <row r="239" spans="1:1" x14ac:dyDescent="0.25">
      <c r="A239" t="s">
        <v>636</v>
      </c>
    </row>
    <row r="240" spans="1:1" x14ac:dyDescent="0.25">
      <c r="A240" t="s">
        <v>637</v>
      </c>
    </row>
    <row r="241" spans="1:1" x14ac:dyDescent="0.25">
      <c r="A241" t="s">
        <v>638</v>
      </c>
    </row>
    <row r="242" spans="1:1" x14ac:dyDescent="0.25">
      <c r="A242" t="s">
        <v>639</v>
      </c>
    </row>
    <row r="243" spans="1:1" x14ac:dyDescent="0.25">
      <c r="A243" t="s">
        <v>640</v>
      </c>
    </row>
    <row r="244" spans="1:1" x14ac:dyDescent="0.25">
      <c r="A244" t="s">
        <v>641</v>
      </c>
    </row>
    <row r="245" spans="1:1" x14ac:dyDescent="0.25">
      <c r="A245" t="s">
        <v>642</v>
      </c>
    </row>
    <row r="246" spans="1:1" x14ac:dyDescent="0.25">
      <c r="A246" t="s">
        <v>643</v>
      </c>
    </row>
    <row r="247" spans="1:1" x14ac:dyDescent="0.25">
      <c r="A247" t="s">
        <v>644</v>
      </c>
    </row>
    <row r="248" spans="1:1" x14ac:dyDescent="0.25">
      <c r="A248" t="s">
        <v>645</v>
      </c>
    </row>
    <row r="249" spans="1:1" x14ac:dyDescent="0.25">
      <c r="A249" t="s">
        <v>646</v>
      </c>
    </row>
    <row r="250" spans="1:1" x14ac:dyDescent="0.25">
      <c r="A250" t="s">
        <v>647</v>
      </c>
    </row>
    <row r="251" spans="1:1" x14ac:dyDescent="0.25">
      <c r="A251" t="s">
        <v>648</v>
      </c>
    </row>
    <row r="252" spans="1:1" x14ac:dyDescent="0.25">
      <c r="A252" t="s">
        <v>649</v>
      </c>
    </row>
    <row r="253" spans="1:1" x14ac:dyDescent="0.25">
      <c r="A253" t="s">
        <v>650</v>
      </c>
    </row>
    <row r="254" spans="1:1" x14ac:dyDescent="0.25">
      <c r="A254" t="s">
        <v>651</v>
      </c>
    </row>
    <row r="255" spans="1:1" x14ac:dyDescent="0.25">
      <c r="A255" t="s">
        <v>652</v>
      </c>
    </row>
    <row r="256" spans="1:1" x14ac:dyDescent="0.25">
      <c r="A256" t="s">
        <v>653</v>
      </c>
    </row>
    <row r="257" spans="1:1" x14ac:dyDescent="0.25">
      <c r="A257" t="s">
        <v>654</v>
      </c>
    </row>
    <row r="258" spans="1:1" x14ac:dyDescent="0.25">
      <c r="A258" t="s">
        <v>655</v>
      </c>
    </row>
    <row r="259" spans="1:1" x14ac:dyDescent="0.25">
      <c r="A259" t="s">
        <v>656</v>
      </c>
    </row>
    <row r="260" spans="1:1" x14ac:dyDescent="0.25">
      <c r="A260" t="s">
        <v>657</v>
      </c>
    </row>
    <row r="261" spans="1:1" x14ac:dyDescent="0.25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 x14ac:dyDescent="0.3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 x14ac:dyDescent="0.3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 x14ac:dyDescent="0.3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3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3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 x14ac:dyDescent="0.3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 x14ac:dyDescent="0.3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 x14ac:dyDescent="0.3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4.4" x14ac:dyDescent="0.3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 x14ac:dyDescent="0.3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 x14ac:dyDescent="0.3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 x14ac:dyDescent="0.3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3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3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 x14ac:dyDescent="0.3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 x14ac:dyDescent="0.3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 x14ac:dyDescent="0.3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 x14ac:dyDescent="0.3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3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 x14ac:dyDescent="0.3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 x14ac:dyDescent="0.3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3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3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3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09375" defaultRowHeight="14.4" x14ac:dyDescent="0.3"/>
  <cols>
    <col min="1" max="1" width="16.21875" style="392" customWidth="1"/>
    <col min="2" max="2" width="13.33203125" style="392" bestFit="1" customWidth="1"/>
    <col min="3" max="3" width="10.6640625" style="392" bestFit="1" customWidth="1"/>
    <col min="4" max="5" width="13.33203125" style="392" bestFit="1" customWidth="1"/>
    <col min="6" max="6" width="10.6640625" style="392" customWidth="1"/>
    <col min="7" max="7" width="10.5546875" style="392" customWidth="1"/>
    <col min="8" max="10" width="9.109375" style="392"/>
    <col min="11" max="11" width="16.33203125" style="392" customWidth="1"/>
    <col min="12" max="12" width="9.109375" style="392"/>
    <col min="13" max="13" width="1.44140625" style="392" customWidth="1"/>
    <col min="14" max="16" width="9.109375" style="392"/>
    <col min="17" max="17" width="1.5546875" style="392" customWidth="1"/>
    <col min="18" max="22" width="9.109375" style="392"/>
    <col min="23" max="23" width="23.5546875" style="392" bestFit="1" customWidth="1"/>
    <col min="24" max="16384" width="9.109375" style="392"/>
  </cols>
  <sheetData>
    <row r="1" spans="1:34" x14ac:dyDescent="0.3">
      <c r="A1"/>
      <c r="B1" s="395" t="s">
        <v>702</v>
      </c>
      <c r="C1"/>
      <c r="D1" s="394"/>
      <c r="E1" s="394"/>
      <c r="F1" s="394"/>
      <c r="G1" s="394"/>
    </row>
    <row r="2" spans="1:34" x14ac:dyDescent="0.3">
      <c r="A2"/>
      <c r="B2" s="394" t="s">
        <v>97</v>
      </c>
      <c r="C2" s="394"/>
      <c r="D2" s="394"/>
      <c r="E2" t="s">
        <v>98</v>
      </c>
      <c r="F2"/>
      <c r="G2"/>
    </row>
    <row r="3" spans="1:34" ht="53.4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3">
      <c r="A4" s="456">
        <v>1</v>
      </c>
      <c r="B4" s="393">
        <v>0</v>
      </c>
      <c r="C4" s="393">
        <v>15.000000000001819</v>
      </c>
      <c r="D4" s="394">
        <v>2.2006944444444443</v>
      </c>
      <c r="E4" s="393">
        <v>0</v>
      </c>
      <c r="F4" s="393">
        <v>15.000000000003638</v>
      </c>
      <c r="G4" s="394">
        <v>1.7368055555555557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3">
      <c r="A5" s="456">
        <v>6</v>
      </c>
      <c r="B5" s="393">
        <v>178.10000000000036</v>
      </c>
      <c r="C5" s="393">
        <v>56.399999999997817</v>
      </c>
      <c r="D5" s="394">
        <v>5.9493055555555561</v>
      </c>
      <c r="E5" s="393">
        <v>194.70000000000073</v>
      </c>
      <c r="F5" s="393">
        <v>59.799999999999272</v>
      </c>
      <c r="G5" s="394">
        <v>5.6423611111111107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3">
      <c r="A6" s="456">
        <v>2</v>
      </c>
      <c r="B6" s="393">
        <v>88.300000000001091</v>
      </c>
      <c r="C6" s="393">
        <v>44.399999999999636</v>
      </c>
      <c r="D6" s="394">
        <v>2.401388888888889</v>
      </c>
      <c r="E6" s="393">
        <v>211.20000000000073</v>
      </c>
      <c r="F6" s="393">
        <v>85.399999999997817</v>
      </c>
      <c r="G6" s="394">
        <v>3.1388888888888888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3">
      <c r="A7" s="456">
        <v>7</v>
      </c>
      <c r="B7" s="393">
        <v>236.70000000000073</v>
      </c>
      <c r="C7" s="393">
        <v>59</v>
      </c>
      <c r="D7" s="394">
        <v>2.7152777777777777</v>
      </c>
      <c r="E7" s="393">
        <v>221.10000000000036</v>
      </c>
      <c r="F7" s="393">
        <v>61.899999999999636</v>
      </c>
      <c r="G7" s="394">
        <v>5.916666666666667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3">
      <c r="A8" s="456">
        <v>3</v>
      </c>
      <c r="B8" s="393">
        <v>88.399999999999636</v>
      </c>
      <c r="C8" s="393">
        <v>39.80000000000291</v>
      </c>
      <c r="D8" s="394">
        <v>4.415972222222222</v>
      </c>
      <c r="E8" s="393">
        <v>111.5</v>
      </c>
      <c r="F8" s="393">
        <v>49.799999999999272</v>
      </c>
      <c r="G8" s="394">
        <v>2.8527777777777779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3">
      <c r="A9" s="456">
        <v>4</v>
      </c>
      <c r="B9" s="393">
        <v>121.40000000000146</v>
      </c>
      <c r="C9" s="393">
        <v>51.900000000001455</v>
      </c>
      <c r="D9" s="394">
        <v>4.7625000000000002</v>
      </c>
      <c r="E9" s="393">
        <v>142.90000000000146</v>
      </c>
      <c r="F9" s="393">
        <v>64.399999999997817</v>
      </c>
      <c r="G9" s="394">
        <v>2.8145833333333332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3">
      <c r="A10" s="456">
        <v>5</v>
      </c>
      <c r="B10" s="393">
        <v>152.39999999999964</v>
      </c>
      <c r="C10" s="393">
        <v>53.5</v>
      </c>
      <c r="D10" s="394">
        <v>5.0784722222222225</v>
      </c>
      <c r="E10" s="393">
        <v>168.39999999999964</v>
      </c>
      <c r="F10" s="393">
        <v>53.299999999999272</v>
      </c>
      <c r="G10" s="394">
        <v>6.1909722222222223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3">
      <c r="A11" s="456">
        <v>10</v>
      </c>
      <c r="B11" s="393">
        <v>318.39999999999964</v>
      </c>
      <c r="C11" s="393">
        <v>65.000000000001819</v>
      </c>
      <c r="D11" s="394">
        <v>12.282638888888888</v>
      </c>
      <c r="E11" s="393">
        <v>315.60000000000036</v>
      </c>
      <c r="F11" s="393">
        <v>64.799999999999272</v>
      </c>
      <c r="G11" s="394">
        <v>5.2263888888888888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3">
      <c r="A12" s="456">
        <v>8</v>
      </c>
      <c r="B12" s="393">
        <v>277.40000000000146</v>
      </c>
      <c r="C12" s="393">
        <v>61.800000000001091</v>
      </c>
      <c r="D12" s="394">
        <v>4.1986111111111111</v>
      </c>
      <c r="E12" s="393">
        <v>265.69999999999891</v>
      </c>
      <c r="F12" s="393">
        <v>63.199999999995271</v>
      </c>
      <c r="G12" s="394">
        <v>5.8694444444444445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x14ac:dyDescent="0.3">
      <c r="A13" s="456">
        <v>9</v>
      </c>
      <c r="B13" s="393"/>
      <c r="C13" s="393"/>
      <c r="D13" s="394"/>
      <c r="E13" s="393">
        <v>283.40000000000146</v>
      </c>
      <c r="F13" s="393">
        <v>63.199999999998909</v>
      </c>
      <c r="G13" s="394">
        <v>6.5118055555555552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3">
      <c r="A14" s="456" t="s">
        <v>710</v>
      </c>
      <c r="B14" s="393">
        <v>318.39999999999964</v>
      </c>
      <c r="C14" s="393">
        <v>65.000000000001819</v>
      </c>
      <c r="D14" s="394">
        <v>12.282638888888888</v>
      </c>
      <c r="E14" s="393">
        <v>315.60000000000036</v>
      </c>
      <c r="F14" s="393">
        <v>85.399999999997817</v>
      </c>
      <c r="G14" s="394">
        <v>6.5118055555555552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3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3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3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3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3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3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3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3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3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3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3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3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3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3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3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3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3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3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3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3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3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3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3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3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3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3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3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3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 x14ac:dyDescent="0.3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3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3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>
        <v>4</v>
      </c>
    </row>
    <row r="49" spans="1:27" x14ac:dyDescent="0.3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 x14ac:dyDescent="0.3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3</v>
      </c>
      <c r="Z50" s="392">
        <f t="shared" si="0"/>
        <v>3</v>
      </c>
      <c r="AA50" s="437">
        <v>3</v>
      </c>
    </row>
    <row r="51" spans="1:27" x14ac:dyDescent="0.3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3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3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12</v>
      </c>
      <c r="Z53" s="392">
        <f t="shared" si="0"/>
        <v>12</v>
      </c>
      <c r="AA53" s="437">
        <v>12</v>
      </c>
    </row>
    <row r="54" spans="1:27" x14ac:dyDescent="0.3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>
        <v>3</v>
      </c>
    </row>
    <row r="55" spans="1:27" x14ac:dyDescent="0.3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>
        <v>11</v>
      </c>
    </row>
    <row r="56" spans="1:27" x14ac:dyDescent="0.3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3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3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3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3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864"/>
  <sheetViews>
    <sheetView zoomScale="85" zoomScaleNormal="85" workbookViewId="0">
      <selection activeCell="A2" sqref="A2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AH19" activePane="bottomRight" state="frozen"/>
      <selection pane="topRight" activeCell="B1" sqref="B1"/>
      <selection pane="bottomLeft" activeCell="A16" sqref="A16"/>
      <selection pane="bottomRight" activeCell="C47" sqref="C47"/>
    </sheetView>
  </sheetViews>
  <sheetFormatPr defaultRowHeight="13.2" x14ac:dyDescent="0.25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" style="417" bestFit="1" customWidth="1"/>
    <col min="37" max="37" width="6.109375" style="417" bestFit="1" customWidth="1"/>
    <col min="38" max="38" width="8.109375" style="417" bestFit="1" customWidth="1"/>
    <col min="39" max="39" width="6.88671875" style="417" customWidth="1"/>
    <col min="40" max="40" width="7.44140625" style="417" customWidth="1"/>
    <col min="41" max="41" width="8.88671875" style="417" customWidth="1"/>
    <col min="42" max="42" width="13.109375" style="417" customWidth="1"/>
    <col min="43" max="44" width="11.44140625" style="417" bestFit="1" customWidth="1"/>
    <col min="45" max="45" width="7.109375" style="417" bestFit="1" customWidth="1"/>
    <col min="46" max="46" width="8.44140625" style="417" customWidth="1"/>
    <col min="47" max="47" width="8" style="417" bestFit="1" customWidth="1"/>
    <col min="48" max="48" width="7.33203125" style="417" customWidth="1"/>
    <col min="49" max="49" width="7" style="417" customWidth="1"/>
    <col min="50" max="50" width="8" style="417" bestFit="1" customWidth="1"/>
    <col min="51" max="51" width="7.6640625" style="417" customWidth="1"/>
    <col min="52" max="52" width="7.5546875" style="417" customWidth="1"/>
    <col min="53" max="53" width="7.33203125" style="417" customWidth="1"/>
    <col min="54" max="54" width="7.5546875" style="417" customWidth="1"/>
    <col min="55" max="55" width="8" style="417" bestFit="1" customWidth="1"/>
    <col min="56" max="56" width="7.5546875" style="417" customWidth="1"/>
    <col min="57" max="57" width="5.6640625" style="417" customWidth="1"/>
    <col min="58" max="58" width="8" style="417" bestFit="1" customWidth="1"/>
    <col min="59" max="59" width="5.109375" style="417" bestFit="1" customWidth="1"/>
    <col min="60" max="60" width="8" style="417" bestFit="1" customWidth="1"/>
    <col min="61" max="61" width="7.109375" style="417" bestFit="1" customWidth="1"/>
    <col min="62" max="62" width="7.44140625" style="417" customWidth="1"/>
    <col min="63" max="63" width="8.33203125" style="417" customWidth="1"/>
    <col min="64" max="64" width="9.6640625" style="417" customWidth="1"/>
    <col min="65" max="65" width="8" style="417" bestFit="1" customWidth="1"/>
    <col min="66" max="66" width="5.5546875" customWidth="1"/>
  </cols>
  <sheetData>
    <row r="1" spans="1:67" x14ac:dyDescent="0.2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7.399999999999999" x14ac:dyDescent="0.3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703</v>
      </c>
    </row>
    <row r="3" spans="1:67" ht="14.4" x14ac:dyDescent="0.3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4.4" x14ac:dyDescent="0.3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89" t="s">
        <v>711</v>
      </c>
      <c r="AO4" s="489"/>
      <c r="AP4" s="489"/>
      <c r="AQ4" s="489"/>
      <c r="AR4" s="489"/>
      <c r="AS4" s="489"/>
      <c r="AT4" s="489"/>
      <c r="AU4" s="489"/>
      <c r="AV4" s="489"/>
      <c r="AW4" s="489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 x14ac:dyDescent="0.3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89"/>
      <c r="AO5" s="489"/>
      <c r="AP5" s="489"/>
      <c r="AQ5" s="489"/>
      <c r="AR5" s="489"/>
      <c r="AS5" s="489"/>
      <c r="AT5" s="489"/>
      <c r="AU5" s="489"/>
      <c r="AV5" s="489"/>
      <c r="AW5" s="489"/>
      <c r="AZ5"/>
      <c r="BB5"/>
      <c r="BC5"/>
      <c r="BD5"/>
      <c r="BE5"/>
      <c r="BF5"/>
      <c r="BG5"/>
      <c r="BH5"/>
      <c r="BI5"/>
      <c r="BJ5"/>
      <c r="BK5"/>
      <c r="BL5"/>
      <c r="BM5"/>
      <c r="BO5" s="496">
        <v>1</v>
      </c>
    </row>
    <row r="6" spans="1:67" ht="14.4" x14ac:dyDescent="0.3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 t="s">
        <v>709</v>
      </c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6"/>
    </row>
    <row r="7" spans="1:67" ht="14.4" x14ac:dyDescent="0.3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N7" s="478" t="s">
        <v>712</v>
      </c>
      <c r="AO7" s="480"/>
      <c r="AP7" s="480"/>
      <c r="AQ7" s="480"/>
      <c r="AR7" s="480"/>
      <c r="AS7" s="480"/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 x14ac:dyDescent="0.3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 x14ac:dyDescent="0.3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704</v>
      </c>
      <c r="AO9" s="480"/>
      <c r="AP9" s="480"/>
      <c r="AQ9" s="481">
        <v>3300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 x14ac:dyDescent="0.3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 x14ac:dyDescent="0.3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705</v>
      </c>
      <c r="AO11" s="480"/>
      <c r="AP11" s="480"/>
      <c r="AQ11" s="481">
        <v>16823.2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 x14ac:dyDescent="0.3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 x14ac:dyDescent="0.3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706</v>
      </c>
      <c r="AO13" s="480"/>
      <c r="AP13" s="480"/>
      <c r="AQ13" s="478" t="s">
        <v>713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 x14ac:dyDescent="0.3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4.4" x14ac:dyDescent="0.3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707</v>
      </c>
      <c r="AO15" s="480"/>
      <c r="AP15" s="480"/>
      <c r="AQ15" s="482">
        <v>0.42482828282828283</v>
      </c>
      <c r="AR15" s="480"/>
      <c r="AS15" s="480" t="s">
        <v>708</v>
      </c>
      <c r="AT15" s="482">
        <v>5.0979393939393942</v>
      </c>
      <c r="BO15" s="229"/>
    </row>
    <row r="16" spans="1:67" ht="14.4" x14ac:dyDescent="0.3">
      <c r="A16" s="430" t="s">
        <v>372</v>
      </c>
      <c r="C16" s="432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3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3" t="s">
        <v>89</v>
      </c>
      <c r="N18" s="504"/>
      <c r="O18" s="133" t="s">
        <v>26</v>
      </c>
      <c r="P18" s="505" t="s">
        <v>81</v>
      </c>
      <c r="Q18" s="506"/>
      <c r="R18" s="501" t="s">
        <v>31</v>
      </c>
      <c r="S18" s="502"/>
      <c r="T18" s="497" t="s">
        <v>34</v>
      </c>
      <c r="U18" s="49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99" t="s">
        <v>48</v>
      </c>
      <c r="AC18" s="500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0" t="s">
        <v>99</v>
      </c>
      <c r="AK18" s="491"/>
      <c r="AL18" s="492"/>
      <c r="AM18" s="490" t="s">
        <v>100</v>
      </c>
      <c r="AN18" s="491"/>
      <c r="AO18" s="492"/>
      <c r="AP18" s="490" t="s">
        <v>101</v>
      </c>
      <c r="AQ18" s="491"/>
      <c r="AR18" s="492"/>
      <c r="AS18" s="490" t="s">
        <v>102</v>
      </c>
      <c r="AT18" s="491"/>
      <c r="AU18" s="492"/>
      <c r="AV18" s="490" t="s">
        <v>103</v>
      </c>
      <c r="AW18" s="491"/>
      <c r="AX18" s="492"/>
      <c r="AY18" s="490" t="s">
        <v>104</v>
      </c>
      <c r="AZ18" s="492"/>
      <c r="BA18" s="490" t="s">
        <v>105</v>
      </c>
      <c r="BB18" s="491"/>
      <c r="BC18" s="492"/>
      <c r="BD18" s="490" t="s">
        <v>106</v>
      </c>
      <c r="BE18" s="492"/>
      <c r="BF18" s="490" t="s">
        <v>107</v>
      </c>
      <c r="BG18" s="491"/>
      <c r="BH18" s="492"/>
      <c r="BI18" s="490" t="s">
        <v>108</v>
      </c>
      <c r="BJ18" s="492"/>
      <c r="BK18" s="490" t="s">
        <v>109</v>
      </c>
      <c r="BL18" s="491"/>
      <c r="BM18" s="492"/>
      <c r="BN18" s="134"/>
      <c r="BO18" s="230"/>
    </row>
    <row r="19" spans="1:67" ht="15" thickBot="1" x14ac:dyDescent="0.3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4.4" x14ac:dyDescent="0.3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271</v>
      </c>
      <c r="AK20" s="467">
        <f>COUNTIFS('Данные из терминала'!C:C,AI20,'Данные из терминала'!B:B,"buy")</f>
        <v>350</v>
      </c>
      <c r="AL20" s="468">
        <f>COUNTIFS('Данные из терминала'!C:C,AI20)</f>
        <v>621</v>
      </c>
      <c r="AM20" s="466">
        <f>SUMIFS('Данные из терминала'!E:E,'Данные из терминала'!C:C,AI20,'Данные из терминала'!B:B,"sell")</f>
        <v>6.3999999999999879</v>
      </c>
      <c r="AN20" s="467">
        <f>SUMIFS('Данные из терминала'!E:E,'Данные из терминала'!C:C,AI20,'Данные из терминала'!B:B,"buy")</f>
        <v>7.7100000000000009</v>
      </c>
      <c r="AO20" s="468">
        <f>SUMIFS('Данные из терминала'!E:E,'Данные из терминала'!C:C,AI20)</f>
        <v>14.109999999999943</v>
      </c>
      <c r="AP20" s="466">
        <f>SUMIFS('Данные из терминала'!N:N,'Данные из терминала'!C:C,AI20,'Данные из терминала'!B:B,"sell")</f>
        <v>969.00000000000034</v>
      </c>
      <c r="AQ20" s="467">
        <f>SUMIFS('Данные из терминала'!N:N,'Данные из терминала'!C:C,AI20,'Данные из терминала'!B:B,"buy")</f>
        <v>1130.9800000000002</v>
      </c>
      <c r="AR20" s="468">
        <f>SUMIFS('Данные из терминала'!N:N,'Данные из терминала'!C:C,AI20)</f>
        <v>2099.98</v>
      </c>
      <c r="AS20" s="466">
        <f>ROUND(IF(AJ20&gt;0,AVERAGEIFS('Данные из терминала'!N:N,'Данные из терминала'!C:C,AI20,'Данные из терминала'!B:B,"sell"),0),2)</f>
        <v>3.58</v>
      </c>
      <c r="AT20" s="467">
        <f>ROUND(IF(AK20&gt;0,AVERAGEIFS('Данные из терминала'!N:N,'Данные из терминала'!C:C,AI20,'Данные из терминала'!B:B,"buy"),0),2)</f>
        <v>3.23</v>
      </c>
      <c r="AU20" s="468">
        <f>ROUND(IF(AL20&gt;0,AVERAGEIFS('Данные из терминала'!N:N,'Данные из терминала'!C:C,AI20),0),2)</f>
        <v>3.38</v>
      </c>
      <c r="AV20" s="469">
        <f>IF(AJ20&gt;0,AP20/$AR$42,0)</f>
        <v>5.7599748915026415E-2</v>
      </c>
      <c r="AW20" s="470">
        <f>IF(AK20&gt;0,AQ20/$AR$42,0)</f>
        <v>6.7228239450894289E-2</v>
      </c>
      <c r="AX20" s="471">
        <f>IF(AL20&gt;0,AR20/$AR$42,0)</f>
        <v>0.12482798836592067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15.000000000003638</v>
      </c>
      <c r="BE20" s="468">
        <f>IF(AK20&gt;0,VLOOKUP(AI20,Сводная!A:C,3,0),0)</f>
        <v>15.000000000001819</v>
      </c>
      <c r="BF20" s="466">
        <f>ROUND(IF(AJ20&gt;0,AVERAGEIFS('Данные из терминала'!M:M,'Данные из терминала'!C:C,AI20,'Данные из терминала'!B:B,"sell"),0),1)</f>
        <v>15</v>
      </c>
      <c r="BG20" s="467">
        <f>ROUND(IF(AK20&gt;0,AVERAGEIFS('Данные из терминала'!M:M,'Данные из терминала'!C:C,AI20,'Данные из терминала'!B:B,"buy"),0),1)</f>
        <v>15</v>
      </c>
      <c r="BH20" s="468">
        <f>ROUND(IF(AL20&gt;0,AVERAGEIFS('Данные из терминала'!M:M,'Данные из терминала'!C:C,AI20),0),1)</f>
        <v>15</v>
      </c>
      <c r="BI20" s="472">
        <f>IF(AJ20&gt;0,VLOOKUP(AI20,Сводная!A:G,7,0),0)</f>
        <v>1.7368055555555557</v>
      </c>
      <c r="BJ20" s="473">
        <f>IF(AK20&gt;0,VLOOKUP(AI20,Сводная!A:D,4,0),0)</f>
        <v>2.2006944444444443</v>
      </c>
      <c r="BK20" s="472">
        <f>IF(AJ20&gt;0,AVERAGEIFS('Данные из терминала'!O:O,'Данные из терминала'!C:C,AI20,'Данные из терминала'!B:B,"sell"),0)</f>
        <v>0.21151342763452932</v>
      </c>
      <c r="BL20" s="474">
        <f>IF(AK20&gt;0,AVERAGEIFS('Данные из терминала'!O:O,'Данные из терминала'!C:C,AI20,'Данные из терминала'!B:B,"buy"),0)</f>
        <v>0.17787103174618096</v>
      </c>
      <c r="BM20" s="473">
        <f>IF(AL20&gt;0,AVERAGEIFS('Данные из терминала'!O:O,'Данные из терминала'!C:C,AI20),0)</f>
        <v>0.19255233494383378</v>
      </c>
      <c r="BO20" s="229"/>
    </row>
    <row r="21" spans="1:67" ht="14.4" x14ac:dyDescent="0.3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59</v>
      </c>
      <c r="AK21" s="401">
        <f>COUNTIFS('Данные из терминала'!C:C,AI21,'Данные из терминала'!B:B,"buy")</f>
        <v>64</v>
      </c>
      <c r="AL21" s="402">
        <f>COUNTIFS('Данные из терминала'!C:C,AI21)</f>
        <v>123</v>
      </c>
      <c r="AM21" s="400">
        <f>SUMIFS('Данные из терминала'!E:E,'Данные из терминала'!C:C,AI21,'Данные из терминала'!B:B,"sell")</f>
        <v>3.6000000000000023</v>
      </c>
      <c r="AN21" s="401">
        <f>SUMIFS('Данные из терминала'!E:E,'Данные из терминала'!C:C,AI21,'Данные из терминала'!B:B,"buy")</f>
        <v>3.4900000000000011</v>
      </c>
      <c r="AO21" s="402">
        <f>SUMIFS('Данные из терминала'!E:E,'Данные из терминала'!C:C,AI21)</f>
        <v>7.0900000000000043</v>
      </c>
      <c r="AP21" s="400">
        <f>SUMIFS('Данные из терминала'!N:N,'Данные из терминала'!C:C,AI21,'Данные из терминала'!B:B,"sell")</f>
        <v>555.91</v>
      </c>
      <c r="AQ21" s="401">
        <f>SUMIFS('Данные из терминала'!N:N,'Данные из терминала'!C:C,AI21,'Данные из терминала'!B:B,"buy")</f>
        <v>497.61000000000013</v>
      </c>
      <c r="AR21" s="402">
        <f>SUMIFS('Данные из терминала'!N:N,'Данные из терминала'!C:C,AI21)</f>
        <v>1053.52</v>
      </c>
      <c r="AS21" s="400">
        <f>ROUND(IF(AJ21&gt;0,AVERAGEIFS('Данные из терминала'!N:N,'Данные из терминала'!C:C,AI21,'Данные из терминала'!B:B,"sell"),0),2)</f>
        <v>9.42</v>
      </c>
      <c r="AT21" s="401">
        <f>ROUND(IF(AK21&gt;0,AVERAGEIFS('Данные из терминала'!N:N,'Данные из терминала'!C:C,AI21,'Данные из терминала'!B:B,"buy"),0),2)</f>
        <v>7.78</v>
      </c>
      <c r="AU21" s="402">
        <f>ROUND(IF(AL21&gt;0,AVERAGEIFS('Данные из терминала'!N:N,'Данные из терминала'!C:C,AI21),0),2)</f>
        <v>8.57</v>
      </c>
      <c r="AV21" s="403">
        <f t="shared" ref="AV21:AV39" si="20">IF(AJ21&gt;0,AP21/$AR$42,0)</f>
        <v>3.3044660907484334E-2</v>
      </c>
      <c r="AW21" s="404">
        <f t="shared" ref="AW21:AW39" si="21">IF(AK21&gt;0,AQ21/$AR$42,0)</f>
        <v>2.957916517812827E-2</v>
      </c>
      <c r="AX21" s="405">
        <f t="shared" ref="AX21:AX39" si="22">IF(AL21&gt;0,AR21/$AR$42,0)</f>
        <v>6.2623826085612594E-2</v>
      </c>
      <c r="AY21" s="400">
        <f>IF(AJ21&gt;0,VLOOKUP(AI21,Сводная!A:E,5,0),0)</f>
        <v>211.20000000000073</v>
      </c>
      <c r="AZ21" s="402">
        <f>IF(AK21&gt;0,VLOOKUP(AI21,Сводная!A:B,2,0),0)</f>
        <v>88.300000000001091</v>
      </c>
      <c r="BA21" s="400">
        <f>ROUND(IF(AJ21&gt;0,AVERAGEIFS('Данные из терминала'!L:L,'Данные из терминала'!C:C,AI21,'Данные из терминала'!B:B,"sell"),0),1)</f>
        <v>38.799999999999997</v>
      </c>
      <c r="BB21" s="401">
        <f>ROUND(IF(AK21&gt;0,AVERAGEIFS('Данные из терминала'!L:L,'Данные из терминала'!C:C,AI21,'Данные из терминала'!B:B,"buy"),0),1)</f>
        <v>36.4</v>
      </c>
      <c r="BC21" s="402">
        <f>ROUND(IF(AL21&gt;0,AVERAGEIFS('Данные из терминала'!L:L,'Данные из терминала'!C:C,AI21),0),1)</f>
        <v>37.5</v>
      </c>
      <c r="BD21" s="400">
        <f>IF(AJ21&gt;0,VLOOKUP(AI21,Сводная!A:F,6,0),0)</f>
        <v>85.399999999997817</v>
      </c>
      <c r="BE21" s="402">
        <f>IF(AK21&gt;0,VLOOKUP(AI21,Сводная!A:C,3,0),0)</f>
        <v>44.399999999999636</v>
      </c>
      <c r="BF21" s="400">
        <f>ROUND(IF(AJ21&gt;0,AVERAGEIFS('Данные из терминала'!M:M,'Данные из терминала'!C:C,AI21,'Данные из терминала'!B:B,"sell"),0),1)</f>
        <v>28.3</v>
      </c>
      <c r="BG21" s="401">
        <f>ROUND(IF(AK21&gt;0,AVERAGEIFS('Данные из терминала'!M:M,'Данные из терминала'!C:C,AI21,'Данные из терминала'!B:B,"buy"),0),1)</f>
        <v>27.4</v>
      </c>
      <c r="BH21" s="402">
        <f>ROUND(IF(AL21&gt;0,AVERAGEIFS('Данные из терминала'!M:M,'Данные из терминала'!C:C,AI21),0),1)</f>
        <v>27.8</v>
      </c>
      <c r="BI21" s="406">
        <f>IF(AJ21&gt;0,VLOOKUP(AI21,Сводная!A:G,7,0),0)</f>
        <v>3.1388888888888888</v>
      </c>
      <c r="BJ21" s="407">
        <f>IF(AK21&gt;0,VLOOKUP(AI21,Сводная!A:D,4,0),0)</f>
        <v>2.401388888888889</v>
      </c>
      <c r="BK21" s="406">
        <f>IF(AJ21&gt;0,AVERAGEIFS('Данные из терминала'!O:O,'Данные из терминала'!C:C,AI21,'Данные из терминала'!B:B,"sell"),0)</f>
        <v>0.73794726930313026</v>
      </c>
      <c r="BL21" s="408">
        <f>IF(AK21&gt;0,AVERAGEIFS('Данные из терминала'!O:O,'Данные из терминала'!C:C,AI21,'Данные из терминала'!B:B,"buy"),0)</f>
        <v>0.80115017361083574</v>
      </c>
      <c r="BM21" s="407">
        <f>IF(AL21&gt;0,AVERAGEIFS('Данные из терминала'!O:O,'Данные из терминала'!C:C,AI21),0)</f>
        <v>0.77083333333315585</v>
      </c>
      <c r="BO21" s="229"/>
    </row>
    <row r="22" spans="1:67" ht="14.4" x14ac:dyDescent="0.3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23</v>
      </c>
      <c r="AK22" s="401">
        <f>COUNTIFS('Данные из терминала'!C:C,AI22,'Данные из терминала'!B:B,"buy")</f>
        <v>27</v>
      </c>
      <c r="AL22" s="402">
        <f>COUNTIFS('Данные из терминала'!C:C,AI22)</f>
        <v>50</v>
      </c>
      <c r="AM22" s="400">
        <f>SUMIFS('Данные из терминала'!E:E,'Данные из терминала'!C:C,AI22,'Данные из терминала'!B:B,"sell")</f>
        <v>3.66</v>
      </c>
      <c r="AN22" s="401">
        <f>SUMIFS('Данные из терминала'!E:E,'Данные из терминала'!C:C,AI22,'Данные из терминала'!B:B,"buy")</f>
        <v>3.66</v>
      </c>
      <c r="AO22" s="402">
        <f>SUMIFS('Данные из терминала'!E:E,'Данные из терминала'!C:C,AI22)</f>
        <v>7.3200000000000029</v>
      </c>
      <c r="AP22" s="400">
        <f>SUMIFS('Данные из терминала'!N:N,'Данные из терминала'!C:C,AI22,'Данные из терминала'!B:B,"sell")</f>
        <v>578.71</v>
      </c>
      <c r="AQ22" s="401">
        <f>SUMIFS('Данные из терминала'!N:N,'Данные из терминала'!C:C,AI22,'Данные из терминала'!B:B,"buy")</f>
        <v>488.84000000000009</v>
      </c>
      <c r="AR22" s="402">
        <f>SUMIFS('Данные из терминала'!N:N,'Данные из терминала'!C:C,AI22)</f>
        <v>1067.55</v>
      </c>
      <c r="AS22" s="400">
        <f>ROUND(IF(AJ22&gt;0,AVERAGEIFS('Данные из терминала'!N:N,'Данные из терминала'!C:C,AI22,'Данные из терминала'!B:B,"sell"),0),2)</f>
        <v>25.16</v>
      </c>
      <c r="AT22" s="401">
        <f>ROUND(IF(AK22&gt;0,AVERAGEIFS('Данные из терминала'!N:N,'Данные из терминала'!C:C,AI22,'Данные из терминала'!B:B,"buy"),0),2)</f>
        <v>18.11</v>
      </c>
      <c r="AU22" s="402">
        <f>ROUND(IF(AL22&gt;0,AVERAGEIFS('Данные из терминала'!N:N,'Данные из терминала'!C:C,AI22),0),2)</f>
        <v>21.35</v>
      </c>
      <c r="AV22" s="403">
        <f t="shared" si="20"/>
        <v>3.4399949117249667E-2</v>
      </c>
      <c r="AW22" s="404">
        <f t="shared" si="21"/>
        <v>2.9057854757091339E-2</v>
      </c>
      <c r="AX22" s="405">
        <f t="shared" si="22"/>
        <v>6.3457803874340996E-2</v>
      </c>
      <c r="AY22" s="400">
        <f>IF(AJ22&gt;0,VLOOKUP(AI22,Сводная!A:E,5,0),0)</f>
        <v>111.5</v>
      </c>
      <c r="AZ22" s="402">
        <f>IF(AK22&gt;0,VLOOKUP(AI22,Сводная!A:B,2,0),0)</f>
        <v>88.399999999999636</v>
      </c>
      <c r="BA22" s="400">
        <f>ROUND(IF(AJ22&gt;0,AVERAGEIFS('Данные из терминала'!L:L,'Данные из терминала'!C:C,AI22,'Данные из терминала'!B:B,"sell"),0),1)</f>
        <v>74.400000000000006</v>
      </c>
      <c r="BB22" s="401">
        <f>ROUND(IF(AK22&gt;0,AVERAGEIFS('Данные из терминала'!L:L,'Данные из терминала'!C:C,AI22,'Данные из терминала'!B:B,"buy"),0),1)</f>
        <v>71.400000000000006</v>
      </c>
      <c r="BC22" s="402">
        <f>ROUND(IF(AL22&gt;0,AVERAGEIFS('Данные из терминала'!L:L,'Данные из терминала'!C:C,AI22),0),1)</f>
        <v>72.8</v>
      </c>
      <c r="BD22" s="400">
        <f>IF(AJ22&gt;0,VLOOKUP(AI22,Сводная!A:F,6,0),0)</f>
        <v>49.799999999999272</v>
      </c>
      <c r="BE22" s="402">
        <f>IF(AK22&gt;0,VLOOKUP(AI22,Сводная!A:C,3,0),0)</f>
        <v>39.80000000000291</v>
      </c>
      <c r="BF22" s="400">
        <f>ROUND(IF(AJ22&gt;0,AVERAGEIFS('Данные из терминала'!M:M,'Данные из терминала'!C:C,AI22,'Данные из терминала'!B:B,"sell"),0),1)</f>
        <v>38.799999999999997</v>
      </c>
      <c r="BG22" s="401">
        <f>ROUND(IF(AK22&gt;0,AVERAGEIFS('Данные из терминала'!M:M,'Данные из терминала'!C:C,AI22,'Данные из терминала'!B:B,"buy"),0),1)</f>
        <v>38.200000000000003</v>
      </c>
      <c r="BH22" s="402">
        <f>ROUND(IF(AL22&gt;0,AVERAGEIFS('Данные из терминала'!M:M,'Данные из терминала'!C:C,AI22),0),1)</f>
        <v>38.5</v>
      </c>
      <c r="BI22" s="406">
        <f>IF(AJ22&gt;0,VLOOKUP(AI22,Сводная!A:G,7,0),0)</f>
        <v>2.8527777777777779</v>
      </c>
      <c r="BJ22" s="407">
        <f>IF(AK22&gt;0,VLOOKUP(AI22,Сводная!A:D,4,0),0)</f>
        <v>4.415972222222222</v>
      </c>
      <c r="BK22" s="406">
        <f>IF(AJ22&gt;0,AVERAGEIFS('Данные из терминала'!O:O,'Данные из терминала'!C:C,AI22,'Данные из терминала'!B:B,"sell"),0)</f>
        <v>1.2821256038644251</v>
      </c>
      <c r="BL22" s="408">
        <f>IF(AK22&gt;0,AVERAGEIFS('Данные из терминала'!O:O,'Данные из терминала'!C:C,AI22,'Данные из терминала'!B:B,"buy"),0)</f>
        <v>1.4091563786014039</v>
      </c>
      <c r="BM22" s="407">
        <f>IF(AL22&gt;0,AVERAGEIFS('Данные из терминала'!O:O,'Данные из терминала'!C:C,AI22),0)</f>
        <v>1.3507222222223936</v>
      </c>
      <c r="BO22" s="229"/>
    </row>
    <row r="23" spans="1:67" ht="14.4" x14ac:dyDescent="0.3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14</v>
      </c>
      <c r="AK23" s="401">
        <f>COUNTIFS('Данные из терминала'!C:C,AI23,'Данные из терминала'!B:B,"buy")</f>
        <v>16</v>
      </c>
      <c r="AL23" s="402">
        <f>COUNTIFS('Данные из терминала'!C:C,AI23)</f>
        <v>30</v>
      </c>
      <c r="AM23" s="400">
        <f>SUMIFS('Данные из терминала'!E:E,'Данные из терминала'!C:C,AI23,'Данные из терминала'!B:B,"sell")</f>
        <v>4.0100000000000007</v>
      </c>
      <c r="AN23" s="401">
        <f>SUMIFS('Данные из терминала'!E:E,'Данные из терминала'!C:C,AI23,'Данные из терминала'!B:B,"buy")</f>
        <v>5.44</v>
      </c>
      <c r="AO23" s="402">
        <f>SUMIFS('Данные из терминала'!E:E,'Данные из терминала'!C:C,AI23)</f>
        <v>9.4499999999999993</v>
      </c>
      <c r="AP23" s="400">
        <f>SUMIFS('Данные из терминала'!N:N,'Данные из терминала'!C:C,AI23,'Данные из терминала'!B:B,"sell")</f>
        <v>672.42</v>
      </c>
      <c r="AQ23" s="401">
        <f>SUMIFS('Данные из терминала'!N:N,'Данные из терминала'!C:C,AI23,'Данные из терминала'!B:B,"buy")</f>
        <v>741.36</v>
      </c>
      <c r="AR23" s="402">
        <f>SUMIFS('Данные из терминала'!N:N,'Данные из терминала'!C:C,AI23)</f>
        <v>1413.78</v>
      </c>
      <c r="AS23" s="400">
        <f>ROUND(IF(AJ23&gt;0,AVERAGEIFS('Данные из терминала'!N:N,'Данные из терминала'!C:C,AI23,'Данные из терминала'!B:B,"sell"),0),2)</f>
        <v>48.03</v>
      </c>
      <c r="AT23" s="401">
        <f>ROUND(IF(AK23&gt;0,AVERAGEIFS('Данные из терминала'!N:N,'Данные из терминала'!C:C,AI23,'Данные из терминала'!B:B,"buy"),0),2)</f>
        <v>46.34</v>
      </c>
      <c r="AU23" s="402">
        <f>ROUND(IF(AL23&gt;0,AVERAGEIFS('Данные из терминала'!N:N,'Данные из терминала'!C:C,AI23),0),2)</f>
        <v>47.13</v>
      </c>
      <c r="AV23" s="403">
        <f t="shared" si="20"/>
        <v>3.9970302544315835E-2</v>
      </c>
      <c r="AW23" s="404">
        <f t="shared" si="21"/>
        <v>4.406826610489574E-2</v>
      </c>
      <c r="AX23" s="405">
        <f t="shared" si="22"/>
        <v>8.4038568649211581E-2</v>
      </c>
      <c r="AY23" s="400">
        <f>IF(AJ23&gt;0,VLOOKUP(AI23,Сводная!A:E,5,0),0)</f>
        <v>142.90000000000146</v>
      </c>
      <c r="AZ23" s="402">
        <f>IF(AK23&gt;0,VLOOKUP(AI23,Сводная!A:B,2,0),0)</f>
        <v>121.40000000000146</v>
      </c>
      <c r="BA23" s="400">
        <f>ROUND(IF(AJ23&gt;0,AVERAGEIFS('Данные из терминала'!L:L,'Данные из терминала'!C:C,AI23,'Данные из терминала'!B:B,"sell"),0),1)</f>
        <v>109.3</v>
      </c>
      <c r="BB23" s="401">
        <f>ROUND(IF(AK23&gt;0,AVERAGEIFS('Данные из терминала'!L:L,'Данные из терминала'!C:C,AI23,'Данные из терминала'!B:B,"buy"),0),1)</f>
        <v>107.6</v>
      </c>
      <c r="BC23" s="402">
        <f>ROUND(IF(AL23&gt;0,AVERAGEIFS('Данные из терминала'!L:L,'Данные из терминала'!C:C,AI23),0),1)</f>
        <v>108.4</v>
      </c>
      <c r="BD23" s="400">
        <f>IF(AJ23&gt;0,VLOOKUP(AI23,Сводная!A:F,6,0),0)</f>
        <v>64.399999999997817</v>
      </c>
      <c r="BE23" s="402">
        <f>IF(AK23&gt;0,VLOOKUP(AI23,Сводная!A:C,3,0),0)</f>
        <v>51.900000000001455</v>
      </c>
      <c r="BF23" s="400">
        <f>ROUND(IF(AJ23&gt;0,AVERAGEIFS('Данные из терминала'!M:M,'Данные из терминала'!C:C,AI23,'Данные из терминала'!B:B,"sell"),0),1)</f>
        <v>46.9</v>
      </c>
      <c r="BG23" s="401">
        <f>ROUND(IF(AK23&gt;0,AVERAGEIFS('Данные из терминала'!M:M,'Данные из терминала'!C:C,AI23,'Данные из терминала'!B:B,"buy"),0),1)</f>
        <v>45.8</v>
      </c>
      <c r="BH23" s="402">
        <f>ROUND(IF(AL23&gt;0,AVERAGEIFS('Данные из терминала'!M:M,'Данные из терминала'!C:C,AI23),0),1)</f>
        <v>46.4</v>
      </c>
      <c r="BI23" s="406">
        <f>IF(AJ23&gt;0,VLOOKUP(AI23,Сводная!A:G,7,0),0)</f>
        <v>2.8145833333333332</v>
      </c>
      <c r="BJ23" s="407">
        <f>IF(AK23&gt;0,VLOOKUP(AI23,Сводная!A:D,4,0),0)</f>
        <v>4.7625000000000002</v>
      </c>
      <c r="BK23" s="406">
        <f>IF(AJ23&gt;0,AVERAGEIFS('Данные из терминала'!O:O,'Данные из терминала'!C:C,AI23,'Данные из терминала'!B:B,"sell"),0)</f>
        <v>1.7994543650773787</v>
      </c>
      <c r="BL23" s="408">
        <f>IF(AK23&gt;0,AVERAGEIFS('Данные из терминала'!O:O,'Данные из терминала'!C:C,AI23,'Данные из терминала'!B:B,"buy"),0)</f>
        <v>2.4884548611107675</v>
      </c>
      <c r="BM23" s="407">
        <f>IF(AL23&gt;0,AVERAGEIFS('Данные из терминала'!O:O,'Данные из терминала'!C:C,AI23),0)</f>
        <v>2.166921296295186</v>
      </c>
      <c r="BO23" s="229"/>
    </row>
    <row r="24" spans="1:67" ht="14.4" x14ac:dyDescent="0.3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8</v>
      </c>
      <c r="AK24" s="410">
        <f>COUNTIFS('Данные из терминала'!C:C,AI24,'Данные из терминала'!B:B,"buy")</f>
        <v>8</v>
      </c>
      <c r="AL24" s="411">
        <f>COUNTIFS('Данные из терминала'!C:C,AI24)</f>
        <v>16</v>
      </c>
      <c r="AM24" s="454">
        <f>SUMIFS('Данные из терминала'!E:E,'Данные из терминала'!C:C,AI24,'Данные из терминала'!B:B,"sell")</f>
        <v>2.8899999999999997</v>
      </c>
      <c r="AN24" s="410">
        <f>SUMIFS('Данные из терминала'!E:E,'Данные из терминала'!C:C,AI24,'Данные из терминала'!B:B,"buy")</f>
        <v>3.33</v>
      </c>
      <c r="AO24" s="411">
        <f>SUMIFS('Данные из терминала'!E:E,'Данные из терминала'!C:C,AI24)</f>
        <v>6.2200000000000006</v>
      </c>
      <c r="AP24" s="454">
        <f>SUMIFS('Данные из терминала'!N:N,'Данные из терминала'!C:C,AI24,'Данные из терминала'!B:B,"sell")</f>
        <v>535.95999999999992</v>
      </c>
      <c r="AQ24" s="410">
        <f>SUMIFS('Данные из терминала'!N:N,'Данные из терминала'!C:C,AI24,'Данные из терминала'!B:B,"buy")</f>
        <v>515.33999999999992</v>
      </c>
      <c r="AR24" s="411">
        <f>SUMIFS('Данные из терминала'!N:N,'Данные из терминала'!C:C,AI24)</f>
        <v>1051.3</v>
      </c>
      <c r="AS24" s="454">
        <f>ROUND(IF(AJ24&gt;0,AVERAGEIFS('Данные из терминала'!N:N,'Данные из терминала'!C:C,AI24,'Данные из терминала'!B:B,"sell"),0),2)</f>
        <v>67</v>
      </c>
      <c r="AT24" s="410">
        <f>ROUND(IF(AK24&gt;0,AVERAGEIFS('Данные из терминала'!N:N,'Данные из терминала'!C:C,AI24,'Данные из терминала'!B:B,"buy"),0),2)</f>
        <v>64.42</v>
      </c>
      <c r="AU24" s="411">
        <f>ROUND(IF(AL24&gt;0,AVERAGEIFS('Данные из терминала'!N:N,'Данные из терминала'!C:C,AI24),0),2)</f>
        <v>65.709999999999994</v>
      </c>
      <c r="AV24" s="455">
        <f t="shared" si="20"/>
        <v>3.1858783723939674E-2</v>
      </c>
      <c r="AW24" s="412">
        <f t="shared" si="21"/>
        <v>3.0633080088616819E-2</v>
      </c>
      <c r="AX24" s="459">
        <f t="shared" si="22"/>
        <v>6.2491863812556496E-2</v>
      </c>
      <c r="AY24" s="460">
        <f>IF(AJ24&gt;0,VLOOKUP(AI24,Сводная!A:E,5,0),0)</f>
        <v>168.39999999999964</v>
      </c>
      <c r="AZ24" s="411">
        <f>IF(AK24&gt;0,VLOOKUP(AI24,Сводная!A:B,2,0),0)</f>
        <v>152.39999999999964</v>
      </c>
      <c r="BA24" s="454">
        <f>ROUND(IF(AJ24&gt;0,AVERAGEIFS('Данные из терминала'!L:L,'Данные из терминала'!C:C,AI24,'Данные из терминала'!B:B,"sell"),0),1)</f>
        <v>145.1</v>
      </c>
      <c r="BB24" s="410">
        <f>ROUND(IF(AK24&gt;0,AVERAGEIFS('Данные из терминала'!L:L,'Данные из терминала'!C:C,AI24,'Данные из терминала'!B:B,"buy"),0),1)</f>
        <v>142.30000000000001</v>
      </c>
      <c r="BC24" s="461">
        <f>ROUND(IF(AL24&gt;0,AVERAGEIFS('Данные из терминала'!L:L,'Данные из терминала'!C:C,AI24),0),1)</f>
        <v>143.69999999999999</v>
      </c>
      <c r="BD24" s="460">
        <f>IF(AJ24&gt;0,VLOOKUP(AI24,Сводная!A:F,6,0),0)</f>
        <v>53.299999999999272</v>
      </c>
      <c r="BE24" s="411">
        <f>IF(AK24&gt;0,VLOOKUP(AI24,Сводная!A:C,3,0),0)</f>
        <v>53.5</v>
      </c>
      <c r="BF24" s="454">
        <f>ROUND(IF(AJ24&gt;0,AVERAGEIFS('Данные из терминала'!M:M,'Данные из терминала'!C:C,AI24,'Данные из терминала'!B:B,"sell"),0),1)</f>
        <v>52.3</v>
      </c>
      <c r="BG24" s="410">
        <f>ROUND(IF(AK24&gt;0,AVERAGEIFS('Данные из терминала'!M:M,'Данные из терминала'!C:C,AI24,'Данные из терминала'!B:B,"buy"),0),1)</f>
        <v>51.9</v>
      </c>
      <c r="BH24" s="461">
        <f>ROUND(IF(AL24&gt;0,AVERAGEIFS('Данные из терминала'!M:M,'Данные из терминала'!C:C,AI24),0),1)</f>
        <v>52.1</v>
      </c>
      <c r="BI24" s="462">
        <f>IF(AJ24&gt;0,VLOOKUP(AI24,Сводная!A:G,7,0),0)</f>
        <v>6.1909722222222223</v>
      </c>
      <c r="BJ24" s="414">
        <f>IF(AK24&gt;0,VLOOKUP(AI24,Сводная!A:D,4,0),0)</f>
        <v>5.0784722222222225</v>
      </c>
      <c r="BK24" s="463">
        <f>IF(AJ24&gt;0,AVERAGEIFS('Данные из терминала'!O:O,'Данные из терминала'!C:C,AI24,'Данные из терминала'!B:B,"sell"),0)</f>
        <v>3.7525173611111313</v>
      </c>
      <c r="BL24" s="415">
        <f>IF(AK24&gt;0,AVERAGEIFS('Данные из терминала'!O:O,'Данные из терминала'!C:C,AI24,'Данные из терминала'!B:B,"buy"),0)</f>
        <v>3.1212673611107675</v>
      </c>
      <c r="BM24" s="414">
        <f>IF(AL24&gt;0,AVERAGEIFS('Данные из терминала'!O:O,'Данные из терминала'!C:C,AI24),0)</f>
        <v>3.4368923611109494</v>
      </c>
      <c r="BO24" s="229"/>
    </row>
    <row r="25" spans="1:67" ht="14.4" x14ac:dyDescent="0.3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8</v>
      </c>
      <c r="AK25" s="401">
        <f>COUNTIFS('Данные из терминала'!C:C,AI25,'Данные из терминала'!B:B,"buy")</f>
        <v>3</v>
      </c>
      <c r="AL25" s="402">
        <f>COUNTIFS('Данные из терминала'!C:C,AI25)</f>
        <v>11</v>
      </c>
      <c r="AM25" s="400">
        <f>SUMIFS('Данные из терминала'!E:E,'Данные из терминала'!C:C,AI25,'Данные из терминала'!B:B,"sell")</f>
        <v>6.18</v>
      </c>
      <c r="AN25" s="401">
        <f>SUMIFS('Данные из терминала'!E:E,'Данные из терминала'!C:C,AI25,'Данные из терминала'!B:B,"buy")</f>
        <v>2.87</v>
      </c>
      <c r="AO25" s="402">
        <f>SUMIFS('Данные из терминала'!E:E,'Данные из терминала'!C:C,AI25)</f>
        <v>9.0500000000000007</v>
      </c>
      <c r="AP25" s="400">
        <f>SUMIFS('Данные из терминала'!N:N,'Данные из терминала'!C:C,AI25,'Данные из терминала'!B:B,"sell")</f>
        <v>1198.3499999999999</v>
      </c>
      <c r="AQ25" s="401">
        <f>SUMIFS('Данные из терминала'!N:N,'Данные из терминала'!C:C,AI25,'Данные из терминала'!B:B,"buy")</f>
        <v>420.3</v>
      </c>
      <c r="AR25" s="402">
        <f>SUMIFS('Данные из терминала'!N:N,'Данные из терминала'!C:C,AI25)</f>
        <v>1618.65</v>
      </c>
      <c r="AS25" s="400">
        <f>ROUND(IF(AJ25&gt;0,AVERAGEIFS('Данные из терминала'!N:N,'Данные из терминала'!C:C,AI25,'Данные из терминала'!B:B,"sell"),0),2)</f>
        <v>149.79</v>
      </c>
      <c r="AT25" s="401">
        <f>ROUND(IF(AK25&gt;0,AVERAGEIFS('Данные из терминала'!N:N,'Данные из терминала'!C:C,AI25,'Данные из терминала'!B:B,"buy"),0),2)</f>
        <v>140.1</v>
      </c>
      <c r="AU25" s="402">
        <f>ROUND(IF(AL25&gt;0,AVERAGEIFS('Данные из терминала'!N:N,'Данные из терминала'!C:C,AI25),0),2)</f>
        <v>147.15</v>
      </c>
      <c r="AV25" s="403">
        <f t="shared" si="20"/>
        <v>7.1232878340889455E-2</v>
      </c>
      <c r="AW25" s="404">
        <f t="shared" si="21"/>
        <v>2.4983668182647672E-2</v>
      </c>
      <c r="AX25" s="405">
        <f t="shared" si="22"/>
        <v>9.621654652353713E-2</v>
      </c>
      <c r="AY25" s="400">
        <f>IF(AJ25&gt;0,VLOOKUP(AI25,Сводная!A:E,5,0),0)</f>
        <v>194.70000000000073</v>
      </c>
      <c r="AZ25" s="402">
        <f>IF(AK25&gt;0,VLOOKUP(AI25,Сводная!A:B,2,0),0)</f>
        <v>178.10000000000036</v>
      </c>
      <c r="BA25" s="400">
        <f>ROUND(IF(AJ25&gt;0,AVERAGEIFS('Данные из терминала'!L:L,'Данные из терминала'!C:C,AI25,'Данные из терминала'!B:B,"sell"),0),1)</f>
        <v>182</v>
      </c>
      <c r="BB25" s="401">
        <f>ROUND(IF(AK25&gt;0,AVERAGEIFS('Данные из терминала'!L:L,'Данные из терминала'!C:C,AI25,'Данные из терминала'!B:B,"buy"),0),1)</f>
        <v>176.7</v>
      </c>
      <c r="BC25" s="402">
        <f>ROUND(IF(AL25&gt;0,AVERAGEIFS('Данные из терминала'!L:L,'Данные из терминала'!C:C,AI25),0),1)</f>
        <v>180.6</v>
      </c>
      <c r="BD25" s="400">
        <f>IF(AJ25&gt;0,VLOOKUP(AI25,Сводная!A:F,6,0),0)</f>
        <v>59.799999999999272</v>
      </c>
      <c r="BE25" s="402">
        <f>IF(AK25&gt;0,VLOOKUP(AI25,Сводная!A:C,3,0),0)</f>
        <v>56.399999999997817</v>
      </c>
      <c r="BF25" s="400">
        <f>ROUND(IF(AJ25&gt;0,AVERAGEIFS('Данные из терминала'!M:M,'Данные из терминала'!C:C,AI25,'Данные из терминала'!B:B,"sell"),0),1)</f>
        <v>56.5</v>
      </c>
      <c r="BG25" s="401">
        <f>ROUND(IF(AK25&gt;0,AVERAGEIFS('Данные из терминала'!M:M,'Данные из терминала'!C:C,AI25,'Данные из терминала'!B:B,"buy"),0),1)</f>
        <v>56</v>
      </c>
      <c r="BH25" s="402">
        <f>ROUND(IF(AL25&gt;0,AVERAGEIFS('Данные из терминала'!M:M,'Данные из терминала'!C:C,AI25),0),1)</f>
        <v>56.4</v>
      </c>
      <c r="BI25" s="406">
        <f>IF(AJ25&gt;0,VLOOKUP(AI25,Сводная!A:G,7,0),0)</f>
        <v>5.6423611111111107</v>
      </c>
      <c r="BJ25" s="407">
        <f>IF(AK25&gt;0,VLOOKUP(AI25,Сводная!A:D,4,0),0)</f>
        <v>5.9493055555555561</v>
      </c>
      <c r="BK25" s="406">
        <f>IF(AJ25&gt;0,AVERAGEIFS('Данные из терминала'!O:O,'Данные из терминала'!C:C,AI25,'Данные из терминала'!B:B,"sell"),0)</f>
        <v>3.4836805555542014</v>
      </c>
      <c r="BL25" s="408">
        <f>IF(AK25&gt;0,AVERAGEIFS('Данные из терминала'!O:O,'Данные из терминала'!C:C,AI25,'Данные из терминала'!B:B,"buy"),0)</f>
        <v>4.1215277777761612</v>
      </c>
      <c r="BM25" s="407">
        <f>IF(AL25&gt;0,AVERAGEIFS('Данные из терминала'!O:O,'Данные из терминала'!C:C,AI25),0)</f>
        <v>3.6576388888874631</v>
      </c>
      <c r="BO25" s="229"/>
    </row>
    <row r="26" spans="1:67" ht="14.4" x14ac:dyDescent="0.3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4</v>
      </c>
      <c r="AK26" s="401">
        <f>COUNTIFS('Данные из терминала'!C:C,AI26,'Данные из терминала'!B:B,"buy")</f>
        <v>2</v>
      </c>
      <c r="AL26" s="402">
        <f>COUNTIFS('Данные из терминала'!C:C,AI26)</f>
        <v>6</v>
      </c>
      <c r="AM26" s="400">
        <f>SUMIFS('Данные из терминала'!E:E,'Данные из терминала'!C:C,AI26,'Данные из терминала'!B:B,"sell")</f>
        <v>7.52</v>
      </c>
      <c r="AN26" s="401">
        <f>SUMIFS('Данные из терминала'!E:E,'Данные из терминала'!C:C,AI26,'Данные из терминала'!B:B,"buy")</f>
        <v>5.26</v>
      </c>
      <c r="AO26" s="402">
        <f>SUMIFS('Данные из терминала'!E:E,'Данные из терминала'!C:C,AI26)</f>
        <v>12.78</v>
      </c>
      <c r="AP26" s="400">
        <f>SUMIFS('Данные из терминала'!N:N,'Данные из терминала'!C:C,AI26,'Данные из терминала'!B:B,"sell")</f>
        <v>1548.43</v>
      </c>
      <c r="AQ26" s="401">
        <f>SUMIFS('Данные из терминала'!N:N,'Данные из терминала'!C:C,AI26,'Данные из терминала'!B:B,"buy")</f>
        <v>891.91000000000008</v>
      </c>
      <c r="AR26" s="402">
        <f>SUMIFS('Данные из терминала'!N:N,'Данные из терминала'!C:C,AI26)</f>
        <v>2440.34</v>
      </c>
      <c r="AS26" s="400">
        <f>ROUND(IF(AJ26&gt;0,AVERAGEIFS('Данные из терминала'!N:N,'Данные из терминала'!C:C,AI26,'Данные из терминала'!B:B,"sell"),0),2)</f>
        <v>387.11</v>
      </c>
      <c r="AT26" s="401">
        <f>ROUND(IF(AK26&gt;0,AVERAGEIFS('Данные из терминала'!N:N,'Данные из терминала'!C:C,AI26,'Данные из терминала'!B:B,"buy"),0),2)</f>
        <v>445.96</v>
      </c>
      <c r="AU26" s="402">
        <f>ROUND(IF(AL26&gt;0,AVERAGEIFS('Данные из терминала'!N:N,'Данные из терминала'!C:C,AI26),0),2)</f>
        <v>406.72</v>
      </c>
      <c r="AV26" s="403">
        <f t="shared" si="20"/>
        <v>9.2042496607321292E-2</v>
      </c>
      <c r="AW26" s="404">
        <f t="shared" si="21"/>
        <v>5.3017329261920737E-2</v>
      </c>
      <c r="AX26" s="405">
        <f t="shared" si="22"/>
        <v>0.14505982586924202</v>
      </c>
      <c r="AY26" s="400">
        <f>IF(AJ26&gt;0,VLOOKUP(AI26,Сводная!A:E,5,0),0)</f>
        <v>221.10000000000036</v>
      </c>
      <c r="AZ26" s="402">
        <f>IF(AK26&gt;0,VLOOKUP(AI26,Сводная!A:B,2,0),0)</f>
        <v>236.70000000000073</v>
      </c>
      <c r="BA26" s="400">
        <f>ROUND(IF(AJ26&gt;0,AVERAGEIFS('Данные из терминала'!L:L,'Данные из терминала'!C:C,AI26,'Данные из терминала'!B:B,"sell"),0),1)</f>
        <v>214.5</v>
      </c>
      <c r="BB26" s="401">
        <f>ROUND(IF(AK26&gt;0,AVERAGEIFS('Данные из терминала'!L:L,'Данные из терминала'!C:C,AI26,'Данные из терминала'!B:B,"buy"),0),1)</f>
        <v>224.2</v>
      </c>
      <c r="BC26" s="402">
        <f>ROUND(IF(AL26&gt;0,AVERAGEIFS('Данные из терминала'!L:L,'Данные из терминала'!C:C,AI26),0),1)</f>
        <v>217.7</v>
      </c>
      <c r="BD26" s="400">
        <f>IF(AJ26&gt;0,VLOOKUP(AI26,Сводная!A:F,6,0),0)</f>
        <v>61.899999999999636</v>
      </c>
      <c r="BE26" s="402">
        <f>IF(AK26&gt;0,VLOOKUP(AI26,Сводная!A:C,3,0),0)</f>
        <v>59</v>
      </c>
      <c r="BF26" s="400">
        <f>ROUND(IF(AJ26&gt;0,AVERAGEIFS('Данные из терминала'!M:M,'Данные из терминала'!C:C,AI26,'Данные из терминала'!B:B,"sell"),0),1)</f>
        <v>59.7</v>
      </c>
      <c r="BG26" s="401">
        <f>ROUND(IF(AK26&gt;0,AVERAGEIFS('Данные из терминала'!M:M,'Данные из терминала'!C:C,AI26,'Данные из терминала'!B:B,"buy"),0),1)</f>
        <v>58.8</v>
      </c>
      <c r="BH26" s="402">
        <f>ROUND(IF(AL26&gt;0,AVERAGEIFS('Данные из терминала'!M:M,'Данные из терминала'!C:C,AI26),0),1)</f>
        <v>59.4</v>
      </c>
      <c r="BI26" s="406">
        <f>IF(AJ26&gt;0,VLOOKUP(AI26,Сводная!A:G,7,0),0)</f>
        <v>5.916666666666667</v>
      </c>
      <c r="BJ26" s="407">
        <f>IF(AK26&gt;0,VLOOKUP(AI26,Сводная!A:D,4,0),0)</f>
        <v>2.7152777777777777</v>
      </c>
      <c r="BK26" s="406">
        <f>IF(AJ26&gt;0,AVERAGEIFS('Данные из терминала'!O:O,'Данные из терминала'!C:C,AI26,'Данные из терминала'!B:B,"sell"),0)</f>
        <v>4.0178819444427063</v>
      </c>
      <c r="BL26" s="408">
        <f>IF(AK26&gt;0,AVERAGEIFS('Данные из терминала'!O:O,'Данные из терминала'!C:C,AI26,'Данные из терминала'!B:B,"buy"),0)</f>
        <v>2.6340277777744632</v>
      </c>
      <c r="BM26" s="407">
        <f>IF(AL26&gt;0,AVERAGEIFS('Данные из терминала'!O:O,'Данные из терминала'!C:C,AI26),0)</f>
        <v>3.5565972222199584</v>
      </c>
      <c r="BO26" s="496">
        <v>2</v>
      </c>
    </row>
    <row r="27" spans="1:67" ht="14.4" x14ac:dyDescent="0.3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2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3</v>
      </c>
      <c r="AM27" s="400">
        <f>SUMIFS('Данные из терминала'!E:E,'Данные из терминала'!C:C,AI27,'Данные из терминала'!B:B,"sell")</f>
        <v>6.82</v>
      </c>
      <c r="AN27" s="401">
        <f>SUMIFS('Данные из терминала'!E:E,'Данные из терминала'!C:C,AI27,'Данные из терминала'!B:B,"buy")</f>
        <v>4.09</v>
      </c>
      <c r="AO27" s="402">
        <f>SUMIFS('Данные из терминала'!E:E,'Данные из терминала'!C:C,AI27)</f>
        <v>10.91</v>
      </c>
      <c r="AP27" s="400">
        <f>SUMIFS('Данные из терминала'!N:N,'Данные из терминала'!C:C,AI27,'Данные из терминала'!B:B,"sell")</f>
        <v>1383.7200000000003</v>
      </c>
      <c r="AQ27" s="401">
        <f>SUMIFS('Данные из терминала'!N:N,'Данные из терминала'!C:C,AI27,'Данные из терминала'!B:B,"buy")</f>
        <v>656.63999999999987</v>
      </c>
      <c r="AR27" s="402">
        <f>SUMIFS('Данные из терминала'!N:N,'Данные из терминала'!C:C,AI27)</f>
        <v>2040.3600000000001</v>
      </c>
      <c r="AS27" s="400">
        <f>ROUND(IF(AJ27&gt;0,AVERAGEIFS('Данные из терминала'!N:N,'Данные из терминала'!C:C,AI27,'Данные из терминала'!B:B,"sell"),0),2)</f>
        <v>691.86</v>
      </c>
      <c r="AT27" s="401">
        <f>ROUND(IF(AK27&gt;0,AVERAGEIFS('Данные из терминала'!N:N,'Данные из терминала'!C:C,AI27,'Данные из терминала'!B:B,"buy"),0),2)</f>
        <v>656.64</v>
      </c>
      <c r="AU27" s="402">
        <f>ROUND(IF(AL27&gt;0,AVERAGEIFS('Данные из терминала'!N:N,'Данные из терминала'!C:C,AI27),0),2)</f>
        <v>680.12</v>
      </c>
      <c r="AV27" s="403">
        <f t="shared" si="20"/>
        <v>8.2251728141073621E-2</v>
      </c>
      <c r="AW27" s="404">
        <f t="shared" si="21"/>
        <v>3.903230044124141E-2</v>
      </c>
      <c r="AX27" s="405">
        <f t="shared" si="22"/>
        <v>0.12128402858231503</v>
      </c>
      <c r="AY27" s="400">
        <f>IF(AJ27&gt;0,VLOOKUP(AI27,Сводная!A:E,5,0),0)</f>
        <v>265.69999999999891</v>
      </c>
      <c r="AZ27" s="402">
        <f>IF(AK27&gt;0,VLOOKUP(AI27,Сводная!A:B,2,0),0)</f>
        <v>277.40000000000146</v>
      </c>
      <c r="BA27" s="400">
        <f>ROUND(IF(AJ27&gt;0,AVERAGEIFS('Данные из терминала'!L:L,'Данные из терминала'!C:C,AI27,'Данные из терминала'!B:B,"sell"),0),1)</f>
        <v>261.39999999999998</v>
      </c>
      <c r="BB27" s="401">
        <f>ROUND(IF(AK27&gt;0,AVERAGEIFS('Данные из терминала'!L:L,'Данные из терминала'!C:C,AI27,'Данные из терминала'!B:B,"buy"),0),1)</f>
        <v>277.39999999999998</v>
      </c>
      <c r="BC27" s="402">
        <f>ROUND(IF(AL27&gt;0,AVERAGEIFS('Данные из терминала'!L:L,'Данные из терминала'!C:C,AI27),0),1)</f>
        <v>266.8</v>
      </c>
      <c r="BD27" s="400">
        <f>IF(AJ27&gt;0,VLOOKUP(AI27,Сводная!A:F,6,0),0)</f>
        <v>63.199999999995271</v>
      </c>
      <c r="BE27" s="402">
        <f>IF(AK27&gt;0,VLOOKUP(AI27,Сводная!A:C,3,0),0)</f>
        <v>61.800000000001091</v>
      </c>
      <c r="BF27" s="400">
        <f>ROUND(IF(AJ27&gt;0,AVERAGEIFS('Данные из терминала'!M:M,'Данные из терминала'!C:C,AI27,'Данные из терминала'!B:B,"sell"),0),1)</f>
        <v>62.6</v>
      </c>
      <c r="BG27" s="401">
        <f>ROUND(IF(AK27&gt;0,AVERAGEIFS('Данные из терминала'!M:M,'Данные из терминала'!C:C,AI27,'Данные из терминала'!B:B,"buy"),0),1)</f>
        <v>61.8</v>
      </c>
      <c r="BH27" s="402">
        <f>ROUND(IF(AL27&gt;0,AVERAGEIFS('Данные из терминала'!M:M,'Данные из терминала'!C:C,AI27),0),1)</f>
        <v>62.4</v>
      </c>
      <c r="BI27" s="406">
        <f>IF(AJ27&gt;0,VLOOKUP(AI27,Сводная!A:G,7,0),0)</f>
        <v>5.8694444444444445</v>
      </c>
      <c r="BJ27" s="407">
        <f>IF(AK27&gt;0,VLOOKUP(AI27,Сводная!A:D,4,0),0)</f>
        <v>4.1986111111111111</v>
      </c>
      <c r="BK27" s="406">
        <f>IF(AJ27&gt;0,AVERAGEIFS('Данные из терминала'!O:O,'Данные из терминала'!C:C,AI27,'Данные из терминала'!B:B,"sell"),0)</f>
        <v>4.1854166666671517</v>
      </c>
      <c r="BL27" s="408">
        <f>IF(AK27&gt;0,AVERAGEIFS('Данные из терминала'!O:O,'Данные из терминала'!C:C,AI27,'Данные из терминала'!B:B,"buy"),0)</f>
        <v>4.1986111111109494</v>
      </c>
      <c r="BM27" s="407">
        <f>IF(AL27&gt;0,AVERAGEIFS('Данные из терминала'!O:O,'Данные из терминала'!C:C,AI27),0)</f>
        <v>4.189814814815084</v>
      </c>
      <c r="BO27" s="496"/>
    </row>
    <row r="28" spans="1:67" ht="17.25" customHeight="1" x14ac:dyDescent="0.3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1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1</v>
      </c>
      <c r="AM28" s="400">
        <f>SUMIFS('Данные из терминала'!E:E,'Данные из терминала'!C:C,AI28,'Данные из терминала'!B:B,"sell")</f>
        <v>9.870000000000001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9.870000000000001</v>
      </c>
      <c r="AP28" s="400">
        <f>SUMIFS('Данные из терминала'!N:N,'Данные из терминала'!C:C,AI28,'Данные из терминала'!B:B,"sell")</f>
        <v>2262.5100000000002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2262.5100000000002</v>
      </c>
      <c r="AS28" s="400">
        <f>ROUND(IF(AJ28&gt;0,AVERAGEIFS('Данные из терминала'!N:N,'Данные из терминала'!C:C,AI28,'Данные из терминала'!B:B,"sell"),0),2)</f>
        <v>2262.5100000000002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2262.5100000000002</v>
      </c>
      <c r="AV28" s="403">
        <f t="shared" si="20"/>
        <v>0.13448917225772589</v>
      </c>
      <c r="AW28" s="404">
        <f t="shared" si="21"/>
        <v>0</v>
      </c>
      <c r="AX28" s="405">
        <f t="shared" si="22"/>
        <v>0.13448917225772589</v>
      </c>
      <c r="AY28" s="400">
        <f>IF(AJ28&gt;0,VLOOKUP(AI28,Сводная!A:E,5,0),0)</f>
        <v>283.40000000000146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283.39999999999998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283.39999999999998</v>
      </c>
      <c r="BD28" s="400">
        <f>IF(AJ28&gt;0,VLOOKUP(AI28,Сводная!A:F,6,0),0)</f>
        <v>63.199999999998909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63.2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63.2</v>
      </c>
      <c r="BI28" s="406">
        <f>IF(AJ28&gt;0,VLOOKUP(AI28,Сводная!A:G,7,0),0)</f>
        <v>6.5118055555555552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6.5118055555576575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6.5118055555576575</v>
      </c>
      <c r="BO28" s="181"/>
    </row>
    <row r="29" spans="1:67" ht="14.4" x14ac:dyDescent="0.3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1</v>
      </c>
      <c r="AK29" s="410">
        <f>COUNTIFS('Данные из терминала'!C:C,AI29,'Данные из терминала'!B:B,"buy")</f>
        <v>1</v>
      </c>
      <c r="AL29" s="411">
        <f>COUNTIFS('Данные из терминала'!C:C,AI29)</f>
        <v>2</v>
      </c>
      <c r="AM29" s="410">
        <f>SUMIFS('Данные из терминала'!E:E,'Данные из терминала'!C:C,AI29,'Данные из терминала'!B:B,"sell")</f>
        <v>4.4399999999999995</v>
      </c>
      <c r="AN29" s="410">
        <f>SUMIFS('Данные из терминала'!E:E,'Данные из терминала'!C:C,AI29,'Данные из терминала'!B:B,"buy")</f>
        <v>4.4399999999999995</v>
      </c>
      <c r="AO29" s="411">
        <f>SUMIFS('Данные из терминала'!E:E,'Данные из терминала'!C:C,AI29)</f>
        <v>8.879999999999999</v>
      </c>
      <c r="AP29" s="410">
        <f>SUMIFS('Данные из терминала'!N:N,'Данные из терминала'!C:C,AI29,'Данные из терминала'!B:B,"sell")</f>
        <v>1029.02</v>
      </c>
      <c r="AQ29" s="410">
        <f>SUMIFS('Данные из терминала'!N:N,'Данные из терминала'!C:C,AI29,'Данные из терминала'!B:B,"buy")</f>
        <v>745.9799999999999</v>
      </c>
      <c r="AR29" s="411">
        <f>SUMIFS('Данные из терминала'!N:N,'Данные из терминала'!C:C,AI29)</f>
        <v>1775</v>
      </c>
      <c r="AS29" s="410">
        <f>ROUND(IF(AJ29&gt;0,AVERAGEIFS('Данные из терминала'!N:N,'Данные из терминала'!C:C,AI29,'Данные из терминала'!B:B,"sell"),0),2)</f>
        <v>1029.02</v>
      </c>
      <c r="AT29" s="410">
        <f>ROUND(IF(AK29&gt;0,AVERAGEIFS('Данные из терминала'!N:N,'Данные из терминала'!C:C,AI29,'Данные из терминала'!B:B,"buy"),0),2)</f>
        <v>745.98</v>
      </c>
      <c r="AU29" s="411">
        <f>ROUND(IF(AL29&gt;0,AVERAGEIFS('Данные из терминала'!N:N,'Данные из терминала'!C:C,AI29),0),2)</f>
        <v>887.5</v>
      </c>
      <c r="AV29" s="412">
        <f t="shared" si="20"/>
        <v>6.1167485684768277E-2</v>
      </c>
      <c r="AW29" s="412">
        <f t="shared" si="21"/>
        <v>4.4342890294769233E-2</v>
      </c>
      <c r="AX29" s="412">
        <f t="shared" si="22"/>
        <v>0.10551037597953751</v>
      </c>
      <c r="AY29" s="409">
        <f>IF(AJ29&gt;0,VLOOKUP(AI29,Сводная!A:E,5,0),0)</f>
        <v>315.60000000000036</v>
      </c>
      <c r="AZ29" s="411">
        <f>IF(AK29&gt;0,VLOOKUP(AI29,Сводная!A:B,2,0),0)</f>
        <v>318.39999999999964</v>
      </c>
      <c r="BA29" s="410">
        <f>ROUND(IF(AJ29&gt;0,AVERAGEIFS('Данные из терминала'!L:L,'Данные из терминала'!C:C,AI29,'Данные из терминала'!B:B,"sell"),0),1)</f>
        <v>315.60000000000002</v>
      </c>
      <c r="BB29" s="410">
        <f>ROUND(IF(AK29&gt;0,AVERAGEIFS('Данные из терминала'!L:L,'Данные из терминала'!C:C,AI29,'Данные из терминала'!B:B,"buy"),0),1)</f>
        <v>318.39999999999998</v>
      </c>
      <c r="BC29" s="410">
        <f>ROUND(IF(AL29&gt;0,AVERAGEIFS('Данные из терминала'!L:L,'Данные из терминала'!C:C,AI29),0),1)</f>
        <v>317</v>
      </c>
      <c r="BD29" s="409">
        <f>IF(AJ29&gt;0,VLOOKUP(AI29,Сводная!A:F,6,0),0)</f>
        <v>64.799999999999272</v>
      </c>
      <c r="BE29" s="411">
        <f>IF(AK29&gt;0,VLOOKUP(AI29,Сводная!A:C,3,0),0)</f>
        <v>65.000000000001819</v>
      </c>
      <c r="BF29" s="410">
        <f>ROUND(IF(AJ29&gt;0,AVERAGEIFS('Данные из терминала'!M:M,'Данные из терминала'!C:C,AI29,'Данные из терминала'!B:B,"sell"),0),1)</f>
        <v>64.8</v>
      </c>
      <c r="BG29" s="410">
        <f>ROUND(IF(AK29&gt;0,AVERAGEIFS('Данные из терминала'!M:M,'Данные из терминала'!C:C,AI29,'Данные из терминала'!B:B,"buy"),0),1)</f>
        <v>65</v>
      </c>
      <c r="BH29" s="410">
        <f>ROUND(IF(AL29&gt;0,AVERAGEIFS('Данные из терминала'!M:M,'Данные из терминала'!C:C,AI29),0),1)</f>
        <v>64.900000000000006</v>
      </c>
      <c r="BI29" s="413">
        <f>IF(AJ29&gt;0,VLOOKUP(AI29,Сводная!A:G,7,0),0)</f>
        <v>5.2263888888888888</v>
      </c>
      <c r="BJ29" s="414">
        <f>IF(AK29&gt;0,VLOOKUP(AI29,Сводная!A:D,4,0),0)</f>
        <v>12.282638888888888</v>
      </c>
      <c r="BK29" s="415">
        <f>IF(AJ29&gt;0,AVERAGEIFS('Данные из терминала'!O:O,'Данные из терминала'!C:C,AI29,'Данные из терминала'!B:B,"sell"),0)</f>
        <v>5.226388888884685</v>
      </c>
      <c r="BL29" s="415">
        <f>IF(AK29&gt;0,AVERAGEIFS('Данные из терминала'!O:O,'Данные из терминала'!C:C,AI29,'Данные из терминала'!B:B,"buy"),0)</f>
        <v>12.282638888893416</v>
      </c>
      <c r="BM29" s="414">
        <f>IF(AL29&gt;0,AVERAGEIFS('Данные из терминала'!O:O,'Данные из терминала'!C:C,AI29),0)</f>
        <v>8.7545138888890506</v>
      </c>
    </row>
    <row r="30" spans="1:67" ht="14.4" x14ac:dyDescent="0.3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4.4" x14ac:dyDescent="0.3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4.4" x14ac:dyDescent="0.3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4.4" x14ac:dyDescent="0.3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4.4" x14ac:dyDescent="0.3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4.4" x14ac:dyDescent="0.3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4.4" x14ac:dyDescent="0.3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4.4" x14ac:dyDescent="0.3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4.4" x14ac:dyDescent="0.3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" thickBot="1" x14ac:dyDescent="0.35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8" thickBot="1" x14ac:dyDescent="0.3">
      <c r="D41" s="82"/>
      <c r="H41" s="82"/>
      <c r="L41" s="216"/>
    </row>
    <row r="42" spans="1:65" ht="13.8" thickBot="1" x14ac:dyDescent="0.3">
      <c r="D42" s="82"/>
      <c r="H42" s="82"/>
      <c r="L42" s="216"/>
      <c r="AI42" s="418" t="s">
        <v>111</v>
      </c>
      <c r="AJ42" s="419">
        <f t="shared" ref="AJ42:AR42" si="28">SUM(AJ20:AJ39)</f>
        <v>391</v>
      </c>
      <c r="AK42" s="420">
        <f t="shared" si="28"/>
        <v>472</v>
      </c>
      <c r="AL42" s="421">
        <f t="shared" si="28"/>
        <v>863</v>
      </c>
      <c r="AM42" s="422">
        <f t="shared" si="28"/>
        <v>55.389999999999986</v>
      </c>
      <c r="AN42" s="423">
        <f t="shared" si="28"/>
        <v>40.290000000000006</v>
      </c>
      <c r="AO42" s="424">
        <f t="shared" si="28"/>
        <v>95.67999999999995</v>
      </c>
      <c r="AP42" s="425">
        <f t="shared" si="28"/>
        <v>10734.030000000002</v>
      </c>
      <c r="AQ42" s="426">
        <f t="shared" si="28"/>
        <v>6088.9599999999991</v>
      </c>
      <c r="AR42" s="427">
        <f t="shared" si="28"/>
        <v>16822.990000000002</v>
      </c>
    </row>
    <row r="43" spans="1:65" ht="24.6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4">
        <v>4</v>
      </c>
      <c r="N43" s="494"/>
      <c r="O43" s="494"/>
      <c r="P43" s="494"/>
      <c r="Q43" s="495"/>
      <c r="R43" s="494"/>
      <c r="S43" s="494"/>
      <c r="T43" s="494"/>
      <c r="U43" s="494"/>
      <c r="V43" s="228"/>
      <c r="W43" s="494">
        <v>5</v>
      </c>
      <c r="X43" s="495"/>
      <c r="Y43" s="228"/>
      <c r="Z43" s="228"/>
      <c r="AA43" s="494">
        <v>6</v>
      </c>
      <c r="AB43" s="494"/>
      <c r="AF43" s="494">
        <v>7</v>
      </c>
      <c r="AG43" s="494"/>
      <c r="AH43" s="391"/>
      <c r="AW43" s="493">
        <v>8</v>
      </c>
      <c r="AX43" s="493"/>
    </row>
    <row r="44" spans="1:65" x14ac:dyDescent="0.2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3.8" x14ac:dyDescent="0.2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4.4" x14ac:dyDescent="0.3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4.4" x14ac:dyDescent="0.3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4.4" x14ac:dyDescent="0.3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4.4" x14ac:dyDescent="0.3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4.4" x14ac:dyDescent="0.3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4.4" x14ac:dyDescent="0.3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4.4" x14ac:dyDescent="0.3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4.4" x14ac:dyDescent="0.3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4.4" x14ac:dyDescent="0.3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4.4" x14ac:dyDescent="0.3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4.4" x14ac:dyDescent="0.3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4.4" x14ac:dyDescent="0.3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4.4" x14ac:dyDescent="0.3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4.4" x14ac:dyDescent="0.3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4.4" x14ac:dyDescent="0.3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5">
      <c r="L62" s="157"/>
    </row>
    <row r="63" spans="1:12" ht="13.8" x14ac:dyDescent="0.25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3.8" x14ac:dyDescent="0.2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5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4.4" x14ac:dyDescent="0.3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4.4" x14ac:dyDescent="0.3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4.4" x14ac:dyDescent="0.3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4.4" x14ac:dyDescent="0.3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4.4" x14ac:dyDescent="0.3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4.4" x14ac:dyDescent="0.3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4.4" x14ac:dyDescent="0.3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4.4" x14ac:dyDescent="0.3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4.4" x14ac:dyDescent="0.3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4.4" x14ac:dyDescent="0.3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4.4" x14ac:dyDescent="0.3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4.4" x14ac:dyDescent="0.3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4.4" x14ac:dyDescent="0.3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4.4" x14ac:dyDescent="0.3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4.4" x14ac:dyDescent="0.3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3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7620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160020</xdr:rowOff>
                  </from>
                  <to>
                    <xdr:col>37</xdr:col>
                    <xdr:colOff>335280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30480</xdr:colOff>
                    <xdr:row>7</xdr:row>
                    <xdr:rowOff>0</xdr:rowOff>
                  </from>
                  <to>
                    <xdr:col>37</xdr:col>
                    <xdr:colOff>365760</xdr:colOff>
                    <xdr:row>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335280</xdr:colOff>
                    <xdr:row>11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sqref="A1:XFD1"/>
    </sheetView>
  </sheetViews>
  <sheetFormatPr defaultColWidth="8.88671875" defaultRowHeight="13.2" x14ac:dyDescent="0.25"/>
  <cols>
    <col min="1" max="1" width="10" style="417" bestFit="1" customWidth="1"/>
    <col min="2" max="2" width="15.109375" style="452" customWidth="1"/>
    <col min="3" max="3" width="7.5546875" style="417" customWidth="1"/>
    <col min="4" max="4" width="8.44140625" style="417" bestFit="1" customWidth="1"/>
    <col min="5" max="5" width="9" style="417" bestFit="1" customWidth="1"/>
    <col min="6" max="6" width="11.33203125" style="417" customWidth="1"/>
    <col min="7" max="7" width="8.6640625" style="417" bestFit="1" customWidth="1"/>
    <col min="8" max="8" width="9" style="417" bestFit="1" customWidth="1"/>
    <col min="9" max="9" width="18" style="465" bestFit="1" customWidth="1"/>
    <col min="10" max="10" width="11.6640625" style="417" customWidth="1"/>
    <col min="11" max="11" width="13.44140625" style="417" customWidth="1"/>
    <col min="12" max="12" width="7.88671875" style="417" customWidth="1"/>
    <col min="13" max="13" width="7.6640625" style="417" customWidth="1"/>
    <col min="14" max="14" width="9.6640625" style="417" bestFit="1" customWidth="1"/>
    <col min="15" max="15" width="11.6640625" style="417" bestFit="1" customWidth="1"/>
    <col min="16" max="16" width="16" style="417" customWidth="1"/>
    <col min="17" max="17" width="15.5546875" style="417" bestFit="1" customWidth="1"/>
    <col min="18" max="18" width="12.88671875" style="417" bestFit="1" customWidth="1"/>
    <col min="19" max="16384" width="8.88671875" style="417"/>
  </cols>
  <sheetData>
    <row r="1" spans="1:18" customFormat="1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14" activePane="bottomRight" state="frozen"/>
      <selection pane="topRight" activeCell="B1" sqref="B1"/>
      <selection pane="bottomLeft" activeCell="A2" sqref="A2"/>
      <selection pane="bottomRight" activeCell="H16" sqref="H16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7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379"/>
  <sheetViews>
    <sheetView workbookViewId="0">
      <pane ySplit="1" topLeftCell="A2" activePane="bottomLeft" state="frozen"/>
      <selection pane="bottomLeft" activeCell="S2" sqref="S2:S1379"/>
    </sheetView>
  </sheetViews>
  <sheetFormatPr defaultRowHeight="13.2" x14ac:dyDescent="0.25"/>
  <cols>
    <col min="2" max="2" width="16.5546875" style="444" customWidth="1"/>
    <col min="9" max="9" width="15.44140625" style="444" customWidth="1"/>
    <col min="11" max="11" width="11.88671875" customWidth="1"/>
  </cols>
  <sheetData>
    <row r="1" spans="1:19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 x14ac:dyDescent="0.25">
      <c r="A2">
        <v>1</v>
      </c>
      <c r="B2" s="444">
        <v>42737</v>
      </c>
      <c r="C2" t="s">
        <v>98</v>
      </c>
      <c r="D2">
        <v>0.01</v>
      </c>
      <c r="F2">
        <v>1.05148</v>
      </c>
      <c r="I2" s="444">
        <v>42737.456944444442</v>
      </c>
      <c r="J2">
        <v>1.0499799999999999</v>
      </c>
      <c r="N2">
        <v>1.5</v>
      </c>
      <c r="Q2">
        <v>1</v>
      </c>
      <c r="R2" t="s">
        <v>98</v>
      </c>
      <c r="S2">
        <v>1</v>
      </c>
    </row>
    <row r="3" spans="1:19" x14ac:dyDescent="0.25">
      <c r="A3">
        <v>2</v>
      </c>
      <c r="B3" s="444">
        <v>42737</v>
      </c>
      <c r="C3" t="s">
        <v>97</v>
      </c>
      <c r="D3">
        <v>0.01</v>
      </c>
      <c r="F3">
        <v>1.05236</v>
      </c>
      <c r="I3" s="444">
        <v>42738.761111111111</v>
      </c>
      <c r="J3">
        <v>1.0401899999999999</v>
      </c>
      <c r="N3">
        <v>-12.28</v>
      </c>
      <c r="Q3">
        <v>2</v>
      </c>
      <c r="R3" t="s">
        <v>97</v>
      </c>
      <c r="S3">
        <v>6</v>
      </c>
    </row>
    <row r="4" spans="1:19" x14ac:dyDescent="0.25">
      <c r="A4">
        <v>4</v>
      </c>
      <c r="B4" s="444">
        <v>42737.459027777775</v>
      </c>
      <c r="C4" t="s">
        <v>97</v>
      </c>
      <c r="D4">
        <v>0.02</v>
      </c>
      <c r="F4">
        <v>1.0488500000000001</v>
      </c>
      <c r="I4" s="444">
        <v>42738.761111111111</v>
      </c>
      <c r="J4">
        <v>1.0401899999999999</v>
      </c>
      <c r="N4">
        <v>-17.53</v>
      </c>
      <c r="Q4">
        <v>2</v>
      </c>
      <c r="R4" t="s">
        <v>97</v>
      </c>
      <c r="S4">
        <v>6</v>
      </c>
    </row>
    <row r="5" spans="1:19" x14ac:dyDescent="0.25">
      <c r="A5">
        <v>8</v>
      </c>
      <c r="B5" s="444">
        <v>42737.967361111114</v>
      </c>
      <c r="C5" t="s">
        <v>97</v>
      </c>
      <c r="D5">
        <v>0.03</v>
      </c>
      <c r="F5">
        <v>1.0451900000000001</v>
      </c>
      <c r="I5" s="444">
        <v>42738.761111111111</v>
      </c>
      <c r="J5">
        <v>1.0401899999999999</v>
      </c>
      <c r="N5">
        <v>-15.32</v>
      </c>
      <c r="Q5">
        <v>2</v>
      </c>
      <c r="R5" t="s">
        <v>97</v>
      </c>
      <c r="S5">
        <v>6</v>
      </c>
    </row>
    <row r="6" spans="1:19" x14ac:dyDescent="0.25">
      <c r="A6">
        <v>13</v>
      </c>
      <c r="B6" s="444">
        <v>42738.472222222219</v>
      </c>
      <c r="C6" t="s">
        <v>97</v>
      </c>
      <c r="D6">
        <v>0.06</v>
      </c>
      <c r="F6">
        <v>1.04169</v>
      </c>
      <c r="I6" s="444">
        <v>42738.761111111111</v>
      </c>
      <c r="J6">
        <v>1.0401899999999999</v>
      </c>
      <c r="N6">
        <v>-9</v>
      </c>
      <c r="Q6">
        <v>2</v>
      </c>
      <c r="R6" t="s">
        <v>97</v>
      </c>
      <c r="S6">
        <v>6</v>
      </c>
    </row>
    <row r="7" spans="1:19" x14ac:dyDescent="0.25">
      <c r="A7">
        <v>16</v>
      </c>
      <c r="B7" s="444">
        <v>42738.563194444447</v>
      </c>
      <c r="C7" t="s">
        <v>97</v>
      </c>
      <c r="D7">
        <v>0.1</v>
      </c>
      <c r="F7">
        <v>1.0381899999999999</v>
      </c>
      <c r="I7" s="444">
        <v>42738.761111111111</v>
      </c>
      <c r="J7">
        <v>1.0401899999999999</v>
      </c>
      <c r="N7">
        <v>20</v>
      </c>
      <c r="Q7">
        <v>2</v>
      </c>
      <c r="R7" t="s">
        <v>97</v>
      </c>
      <c r="S7">
        <v>6</v>
      </c>
    </row>
    <row r="8" spans="1:19" x14ac:dyDescent="0.25">
      <c r="A8">
        <v>20</v>
      </c>
      <c r="B8" s="444">
        <v>42738.71875</v>
      </c>
      <c r="C8" t="s">
        <v>97</v>
      </c>
      <c r="D8">
        <v>0.19</v>
      </c>
      <c r="F8">
        <v>1.0345500000000001</v>
      </c>
      <c r="I8" s="444">
        <v>42738.761111111111</v>
      </c>
      <c r="J8">
        <v>1.0401899999999999</v>
      </c>
      <c r="N8">
        <v>107.16</v>
      </c>
      <c r="Q8">
        <v>2</v>
      </c>
      <c r="R8" t="s">
        <v>97</v>
      </c>
      <c r="S8">
        <v>6</v>
      </c>
    </row>
    <row r="9" spans="1:19" x14ac:dyDescent="0.25">
      <c r="A9">
        <v>3</v>
      </c>
      <c r="B9" s="444">
        <v>42737.456944444442</v>
      </c>
      <c r="C9" t="s">
        <v>98</v>
      </c>
      <c r="D9">
        <v>0.01</v>
      </c>
      <c r="F9">
        <v>1.0499400000000001</v>
      </c>
      <c r="I9" s="444">
        <v>42737.459027777775</v>
      </c>
      <c r="J9">
        <v>1.04844</v>
      </c>
      <c r="N9">
        <v>1.5</v>
      </c>
      <c r="Q9">
        <v>3</v>
      </c>
      <c r="R9" t="s">
        <v>98</v>
      </c>
      <c r="S9">
        <v>1</v>
      </c>
    </row>
    <row r="10" spans="1:19" x14ac:dyDescent="0.25">
      <c r="A10">
        <v>5</v>
      </c>
      <c r="B10" s="444">
        <v>42737.459027777775</v>
      </c>
      <c r="C10" t="s">
        <v>98</v>
      </c>
      <c r="D10">
        <v>0.01</v>
      </c>
      <c r="F10">
        <v>1.0484</v>
      </c>
      <c r="I10" s="444">
        <v>42737.618750000001</v>
      </c>
      <c r="J10">
        <v>1.0468999999999999</v>
      </c>
      <c r="N10">
        <v>1.5</v>
      </c>
      <c r="Q10">
        <v>4</v>
      </c>
      <c r="R10" t="s">
        <v>98</v>
      </c>
      <c r="S10">
        <v>1</v>
      </c>
    </row>
    <row r="11" spans="1:19" x14ac:dyDescent="0.25">
      <c r="A11">
        <v>6</v>
      </c>
      <c r="B11" s="444">
        <v>42737.618750000001</v>
      </c>
      <c r="C11" t="s">
        <v>98</v>
      </c>
      <c r="D11">
        <v>0.01</v>
      </c>
      <c r="F11">
        <v>1.0468599999999999</v>
      </c>
      <c r="I11" s="444">
        <v>42737.967361111114</v>
      </c>
      <c r="J11">
        <v>1.0453600000000001</v>
      </c>
      <c r="N11">
        <v>1.5</v>
      </c>
      <c r="Q11">
        <v>5</v>
      </c>
      <c r="R11" t="s">
        <v>98</v>
      </c>
      <c r="S11">
        <v>1</v>
      </c>
    </row>
    <row r="12" spans="1:19" x14ac:dyDescent="0.25">
      <c r="A12">
        <v>7</v>
      </c>
      <c r="B12" s="444">
        <v>42737.967361111114</v>
      </c>
      <c r="C12" t="s">
        <v>98</v>
      </c>
      <c r="D12">
        <v>0.01</v>
      </c>
      <c r="F12">
        <v>1.04511</v>
      </c>
      <c r="I12" s="444">
        <v>42738.385416666664</v>
      </c>
      <c r="J12">
        <v>1.0459499999999999</v>
      </c>
      <c r="N12">
        <v>-0.78</v>
      </c>
      <c r="Q12">
        <v>6</v>
      </c>
      <c r="R12" t="s">
        <v>98</v>
      </c>
      <c r="S12">
        <v>2</v>
      </c>
    </row>
    <row r="13" spans="1:19" x14ac:dyDescent="0.25">
      <c r="A13">
        <v>9</v>
      </c>
      <c r="B13" s="444">
        <v>42738.277083333334</v>
      </c>
      <c r="C13" t="s">
        <v>98</v>
      </c>
      <c r="D13">
        <v>0.02</v>
      </c>
      <c r="F13">
        <v>1.0486200000000001</v>
      </c>
      <c r="I13" s="444">
        <v>42738.385416666664</v>
      </c>
      <c r="J13">
        <v>1.0459499999999999</v>
      </c>
      <c r="N13">
        <v>5.34</v>
      </c>
      <c r="Q13">
        <v>6</v>
      </c>
      <c r="R13" t="s">
        <v>98</v>
      </c>
      <c r="S13">
        <v>2</v>
      </c>
    </row>
    <row r="14" spans="1:19" x14ac:dyDescent="0.25">
      <c r="A14">
        <v>10</v>
      </c>
      <c r="B14" s="444">
        <v>42738.385416666664</v>
      </c>
      <c r="C14" t="s">
        <v>98</v>
      </c>
      <c r="D14">
        <v>0.01</v>
      </c>
      <c r="F14">
        <v>1.0459099999999999</v>
      </c>
      <c r="I14" s="444">
        <v>42738.429861111108</v>
      </c>
      <c r="J14">
        <v>1.0444100000000001</v>
      </c>
      <c r="N14">
        <v>1.5</v>
      </c>
      <c r="Q14">
        <v>7</v>
      </c>
      <c r="R14" t="s">
        <v>98</v>
      </c>
      <c r="S14">
        <v>1</v>
      </c>
    </row>
    <row r="15" spans="1:19" x14ac:dyDescent="0.25">
      <c r="A15">
        <v>11</v>
      </c>
      <c r="B15" s="444">
        <v>42738.430555555555</v>
      </c>
      <c r="C15" t="s">
        <v>98</v>
      </c>
      <c r="D15">
        <v>0.01</v>
      </c>
      <c r="F15">
        <v>1.0438700000000001</v>
      </c>
      <c r="I15" s="444">
        <v>42738.44027777778</v>
      </c>
      <c r="J15">
        <v>1.04237</v>
      </c>
      <c r="N15">
        <v>1.5</v>
      </c>
      <c r="Q15">
        <v>8</v>
      </c>
      <c r="R15" t="s">
        <v>98</v>
      </c>
      <c r="S15">
        <v>1</v>
      </c>
    </row>
    <row r="16" spans="1:19" x14ac:dyDescent="0.25">
      <c r="A16">
        <v>12</v>
      </c>
      <c r="B16" s="444">
        <v>42738.44027777778</v>
      </c>
      <c r="C16" t="s">
        <v>98</v>
      </c>
      <c r="D16">
        <v>0.01</v>
      </c>
      <c r="F16">
        <v>1.04236</v>
      </c>
      <c r="I16" s="444">
        <v>42738.481944444444</v>
      </c>
      <c r="J16">
        <v>1.0408599999999999</v>
      </c>
      <c r="N16">
        <v>1.5</v>
      </c>
      <c r="Q16">
        <v>9</v>
      </c>
      <c r="R16" t="s">
        <v>98</v>
      </c>
      <c r="S16">
        <v>1</v>
      </c>
    </row>
    <row r="17" spans="1:19" x14ac:dyDescent="0.25">
      <c r="A17">
        <v>14</v>
      </c>
      <c r="B17" s="444">
        <v>42738.481944444444</v>
      </c>
      <c r="C17" t="s">
        <v>98</v>
      </c>
      <c r="D17">
        <v>0.01</v>
      </c>
      <c r="F17">
        <v>1.04084</v>
      </c>
      <c r="I17" s="444">
        <v>42738.541666666664</v>
      </c>
      <c r="J17">
        <v>1.0393399999999999</v>
      </c>
      <c r="N17">
        <v>1.5</v>
      </c>
      <c r="Q17">
        <v>10</v>
      </c>
      <c r="R17" t="s">
        <v>98</v>
      </c>
      <c r="S17">
        <v>1</v>
      </c>
    </row>
    <row r="18" spans="1:19" x14ac:dyDescent="0.25">
      <c r="A18">
        <v>15</v>
      </c>
      <c r="B18" s="444">
        <v>42738.541666666664</v>
      </c>
      <c r="C18" t="s">
        <v>98</v>
      </c>
      <c r="D18">
        <v>0.01</v>
      </c>
      <c r="F18">
        <v>1.0392999999999999</v>
      </c>
      <c r="I18" s="444">
        <v>42738.604166666664</v>
      </c>
      <c r="J18">
        <v>1.0378000000000001</v>
      </c>
      <c r="N18">
        <v>1.5</v>
      </c>
      <c r="Q18">
        <v>11</v>
      </c>
      <c r="R18" t="s">
        <v>98</v>
      </c>
      <c r="S18">
        <v>1</v>
      </c>
    </row>
    <row r="19" spans="1:19" x14ac:dyDescent="0.25">
      <c r="A19">
        <v>17</v>
      </c>
      <c r="B19" s="444">
        <v>42738.604166666664</v>
      </c>
      <c r="C19" t="s">
        <v>98</v>
      </c>
      <c r="D19">
        <v>0.01</v>
      </c>
      <c r="F19">
        <v>1.03776</v>
      </c>
      <c r="I19" s="444">
        <v>42738.711111111108</v>
      </c>
      <c r="J19">
        <v>1.03626</v>
      </c>
      <c r="N19">
        <v>1.5</v>
      </c>
      <c r="Q19">
        <v>12</v>
      </c>
      <c r="R19" t="s">
        <v>98</v>
      </c>
      <c r="S19">
        <v>1</v>
      </c>
    </row>
    <row r="20" spans="1:19" x14ac:dyDescent="0.25">
      <c r="A20">
        <v>18</v>
      </c>
      <c r="B20" s="444">
        <v>42738.711805555555</v>
      </c>
      <c r="C20" t="s">
        <v>98</v>
      </c>
      <c r="D20">
        <v>0.01</v>
      </c>
      <c r="F20">
        <v>1.0356799999999999</v>
      </c>
      <c r="I20" s="444">
        <v>42738.717361111114</v>
      </c>
      <c r="J20">
        <v>1.0341800000000001</v>
      </c>
      <c r="N20">
        <v>1.5</v>
      </c>
      <c r="Q20">
        <v>13</v>
      </c>
      <c r="R20" t="s">
        <v>98</v>
      </c>
      <c r="S20">
        <v>1</v>
      </c>
    </row>
    <row r="21" spans="1:19" x14ac:dyDescent="0.25">
      <c r="A21">
        <v>19</v>
      </c>
      <c r="B21" s="444">
        <v>42738.71875</v>
      </c>
      <c r="C21" t="s">
        <v>98</v>
      </c>
      <c r="D21">
        <v>0.01</v>
      </c>
      <c r="F21">
        <v>1.03454</v>
      </c>
      <c r="I21" s="444">
        <v>42740.477083333331</v>
      </c>
      <c r="J21">
        <v>1.0504599999999999</v>
      </c>
      <c r="N21">
        <v>-15.69</v>
      </c>
      <c r="Q21">
        <v>14</v>
      </c>
      <c r="R21" t="s">
        <v>98</v>
      </c>
      <c r="S21">
        <v>7</v>
      </c>
    </row>
    <row r="22" spans="1:19" x14ac:dyDescent="0.25">
      <c r="A22">
        <v>21</v>
      </c>
      <c r="B22" s="444">
        <v>42738.743750000001</v>
      </c>
      <c r="C22" t="s">
        <v>98</v>
      </c>
      <c r="D22">
        <v>0.02</v>
      </c>
      <c r="F22">
        <v>1.0380400000000001</v>
      </c>
      <c r="I22" s="444">
        <v>42740.477083333331</v>
      </c>
      <c r="J22">
        <v>1.0504599999999999</v>
      </c>
      <c r="N22">
        <v>-24.39</v>
      </c>
      <c r="Q22">
        <v>14</v>
      </c>
      <c r="R22" t="s">
        <v>98</v>
      </c>
      <c r="S22">
        <v>7</v>
      </c>
    </row>
    <row r="23" spans="1:19" x14ac:dyDescent="0.25">
      <c r="A23">
        <v>23</v>
      </c>
      <c r="B23" s="444">
        <v>42738.768750000003</v>
      </c>
      <c r="C23" t="s">
        <v>98</v>
      </c>
      <c r="D23">
        <v>0.03</v>
      </c>
      <c r="F23">
        <v>1.04156</v>
      </c>
      <c r="I23" s="444">
        <v>42740.477083333331</v>
      </c>
      <c r="J23">
        <v>1.0504599999999999</v>
      </c>
      <c r="N23">
        <v>-26.02</v>
      </c>
      <c r="Q23">
        <v>14</v>
      </c>
      <c r="R23" t="s">
        <v>98</v>
      </c>
      <c r="S23">
        <v>7</v>
      </c>
    </row>
    <row r="24" spans="1:19" x14ac:dyDescent="0.25">
      <c r="A24">
        <v>29</v>
      </c>
      <c r="B24" s="444">
        <v>42739.680555555555</v>
      </c>
      <c r="C24" t="s">
        <v>98</v>
      </c>
      <c r="D24">
        <v>0.06</v>
      </c>
      <c r="F24">
        <v>1.0450900000000001</v>
      </c>
      <c r="I24" s="444">
        <v>42740.477083333331</v>
      </c>
      <c r="J24">
        <v>1.0504599999999999</v>
      </c>
      <c r="N24">
        <v>-31.2</v>
      </c>
      <c r="Q24">
        <v>14</v>
      </c>
      <c r="R24" t="s">
        <v>98</v>
      </c>
      <c r="S24">
        <v>7</v>
      </c>
    </row>
    <row r="25" spans="1:19" x14ac:dyDescent="0.25">
      <c r="A25">
        <v>33</v>
      </c>
      <c r="B25" s="444">
        <v>42739.76458333333</v>
      </c>
      <c r="C25" t="s">
        <v>98</v>
      </c>
      <c r="D25">
        <v>0.1</v>
      </c>
      <c r="F25">
        <v>1.04861</v>
      </c>
      <c r="I25" s="444">
        <v>42740.477083333331</v>
      </c>
      <c r="J25">
        <v>1.0504599999999999</v>
      </c>
      <c r="N25">
        <v>-16.8</v>
      </c>
      <c r="Q25">
        <v>14</v>
      </c>
      <c r="R25" t="s">
        <v>98</v>
      </c>
      <c r="S25">
        <v>7</v>
      </c>
    </row>
    <row r="26" spans="1:19" x14ac:dyDescent="0.25">
      <c r="A26">
        <v>35</v>
      </c>
      <c r="B26" s="444">
        <v>42740.090277777781</v>
      </c>
      <c r="C26" t="s">
        <v>98</v>
      </c>
      <c r="D26">
        <v>0.19</v>
      </c>
      <c r="F26">
        <v>1.05311</v>
      </c>
      <c r="I26" s="444">
        <v>42740.477083333331</v>
      </c>
      <c r="J26">
        <v>1.0504599999999999</v>
      </c>
      <c r="N26">
        <v>50.35</v>
      </c>
      <c r="Q26">
        <v>14</v>
      </c>
      <c r="R26" t="s">
        <v>98</v>
      </c>
      <c r="S26">
        <v>7</v>
      </c>
    </row>
    <row r="27" spans="1:19" x14ac:dyDescent="0.25">
      <c r="A27">
        <v>39</v>
      </c>
      <c r="B27" s="444">
        <v>42740.359027777777</v>
      </c>
      <c r="C27" t="s">
        <v>98</v>
      </c>
      <c r="D27">
        <v>0.34</v>
      </c>
      <c r="F27">
        <v>1.0566500000000001</v>
      </c>
      <c r="I27" s="444">
        <v>42740.477083333331</v>
      </c>
      <c r="J27">
        <v>1.0504599999999999</v>
      </c>
      <c r="N27">
        <v>210.46</v>
      </c>
      <c r="Q27">
        <v>14</v>
      </c>
      <c r="R27" t="s">
        <v>98</v>
      </c>
      <c r="S27">
        <v>7</v>
      </c>
    </row>
    <row r="28" spans="1:19" x14ac:dyDescent="0.25">
      <c r="A28">
        <v>22</v>
      </c>
      <c r="B28" s="444">
        <v>42738.761111111111</v>
      </c>
      <c r="C28" t="s">
        <v>97</v>
      </c>
      <c r="D28">
        <v>0.01</v>
      </c>
      <c r="F28">
        <v>1.0402100000000001</v>
      </c>
      <c r="I28" s="444">
        <v>42738.769444444442</v>
      </c>
      <c r="J28">
        <v>1.0417099999999999</v>
      </c>
      <c r="N28">
        <v>1.5</v>
      </c>
      <c r="Q28">
        <v>15</v>
      </c>
      <c r="R28" t="s">
        <v>97</v>
      </c>
      <c r="S28">
        <v>1</v>
      </c>
    </row>
    <row r="29" spans="1:19" x14ac:dyDescent="0.25">
      <c r="A29">
        <v>24</v>
      </c>
      <c r="B29" s="444">
        <v>42738.769444444442</v>
      </c>
      <c r="C29" t="s">
        <v>97</v>
      </c>
      <c r="D29">
        <v>0.01</v>
      </c>
      <c r="F29">
        <v>1.04172</v>
      </c>
      <c r="I29" s="444">
        <v>42738.779861111114</v>
      </c>
      <c r="J29">
        <v>1.04322</v>
      </c>
      <c r="N29">
        <v>1.5</v>
      </c>
      <c r="Q29">
        <v>16</v>
      </c>
      <c r="R29" t="s">
        <v>97</v>
      </c>
      <c r="S29">
        <v>1</v>
      </c>
    </row>
    <row r="30" spans="1:19" x14ac:dyDescent="0.25">
      <c r="A30">
        <v>25</v>
      </c>
      <c r="B30" s="444">
        <v>42738.779861111114</v>
      </c>
      <c r="C30" t="s">
        <v>97</v>
      </c>
      <c r="D30">
        <v>0.01</v>
      </c>
      <c r="F30">
        <v>1.04328</v>
      </c>
      <c r="I30" s="444">
        <v>42739.42083333333</v>
      </c>
      <c r="J30">
        <v>1.0424500000000001</v>
      </c>
      <c r="N30">
        <v>-0.94</v>
      </c>
      <c r="Q30">
        <v>17</v>
      </c>
      <c r="R30" t="s">
        <v>97</v>
      </c>
      <c r="S30">
        <v>2</v>
      </c>
    </row>
    <row r="31" spans="1:19" x14ac:dyDescent="0.25">
      <c r="A31">
        <v>26</v>
      </c>
      <c r="B31" s="444">
        <v>42739.118750000001</v>
      </c>
      <c r="C31" t="s">
        <v>97</v>
      </c>
      <c r="D31">
        <v>0.02</v>
      </c>
      <c r="F31">
        <v>1.0397799999999999</v>
      </c>
      <c r="I31" s="444">
        <v>42739.42083333333</v>
      </c>
      <c r="J31">
        <v>1.0424500000000001</v>
      </c>
      <c r="N31">
        <v>5.34</v>
      </c>
      <c r="Q31">
        <v>17</v>
      </c>
      <c r="R31" t="s">
        <v>97</v>
      </c>
      <c r="S31">
        <v>2</v>
      </c>
    </row>
    <row r="32" spans="1:19" x14ac:dyDescent="0.25">
      <c r="A32">
        <v>27</v>
      </c>
      <c r="B32" s="444">
        <v>42739.42083333333</v>
      </c>
      <c r="C32" t="s">
        <v>97</v>
      </c>
      <c r="D32">
        <v>0.01</v>
      </c>
      <c r="F32">
        <v>1.0424800000000001</v>
      </c>
      <c r="I32" s="444">
        <v>42739.423611111109</v>
      </c>
      <c r="J32">
        <v>1.0439799999999999</v>
      </c>
      <c r="N32">
        <v>1.5</v>
      </c>
      <c r="Q32">
        <v>18</v>
      </c>
      <c r="R32" t="s">
        <v>97</v>
      </c>
      <c r="S32">
        <v>1</v>
      </c>
    </row>
    <row r="33" spans="1:19" x14ac:dyDescent="0.25">
      <c r="A33">
        <v>28</v>
      </c>
      <c r="B33" s="444">
        <v>42739.423611111109</v>
      </c>
      <c r="C33" t="s">
        <v>97</v>
      </c>
      <c r="D33">
        <v>0.01</v>
      </c>
      <c r="F33">
        <v>1.044</v>
      </c>
      <c r="I33" s="444">
        <v>42739.680555555555</v>
      </c>
      <c r="J33">
        <v>1.0455000000000001</v>
      </c>
      <c r="N33">
        <v>1.5</v>
      </c>
      <c r="Q33">
        <v>19</v>
      </c>
      <c r="R33" t="s">
        <v>97</v>
      </c>
      <c r="S33">
        <v>1</v>
      </c>
    </row>
    <row r="34" spans="1:19" x14ac:dyDescent="0.25">
      <c r="A34">
        <v>30</v>
      </c>
      <c r="B34" s="444">
        <v>42739.680555555555</v>
      </c>
      <c r="C34" t="s">
        <v>97</v>
      </c>
      <c r="D34">
        <v>0.01</v>
      </c>
      <c r="F34">
        <v>1.0455099999999999</v>
      </c>
      <c r="I34" s="444">
        <v>42739.715277777781</v>
      </c>
      <c r="J34">
        <v>1.04701</v>
      </c>
      <c r="N34">
        <v>1.5</v>
      </c>
      <c r="Q34">
        <v>20</v>
      </c>
      <c r="R34" t="s">
        <v>97</v>
      </c>
      <c r="S34">
        <v>1</v>
      </c>
    </row>
    <row r="35" spans="1:19" x14ac:dyDescent="0.25">
      <c r="A35">
        <v>31</v>
      </c>
      <c r="B35" s="444">
        <v>42739.715277777781</v>
      </c>
      <c r="C35" t="s">
        <v>97</v>
      </c>
      <c r="D35">
        <v>0.01</v>
      </c>
      <c r="F35">
        <v>1.0470200000000001</v>
      </c>
      <c r="I35" s="444">
        <v>42739.763194444444</v>
      </c>
      <c r="J35">
        <v>1.0485199999999999</v>
      </c>
      <c r="N35">
        <v>1.5</v>
      </c>
      <c r="Q35">
        <v>21</v>
      </c>
      <c r="R35" t="s">
        <v>97</v>
      </c>
      <c r="S35">
        <v>1</v>
      </c>
    </row>
    <row r="36" spans="1:19" x14ac:dyDescent="0.25">
      <c r="A36">
        <v>32</v>
      </c>
      <c r="B36" s="444">
        <v>42739.763194444444</v>
      </c>
      <c r="C36" t="s">
        <v>97</v>
      </c>
      <c r="D36">
        <v>0.01</v>
      </c>
      <c r="F36">
        <v>1.04853</v>
      </c>
      <c r="I36" s="444">
        <v>42740.081250000003</v>
      </c>
      <c r="J36">
        <v>1.05003</v>
      </c>
      <c r="N36">
        <v>1.18</v>
      </c>
      <c r="Q36">
        <v>22</v>
      </c>
      <c r="R36" t="s">
        <v>97</v>
      </c>
      <c r="S36">
        <v>1</v>
      </c>
    </row>
    <row r="37" spans="1:19" x14ac:dyDescent="0.25">
      <c r="A37">
        <v>34</v>
      </c>
      <c r="B37" s="444">
        <v>42740.081250000003</v>
      </c>
      <c r="C37" t="s">
        <v>97</v>
      </c>
      <c r="D37">
        <v>0.01</v>
      </c>
      <c r="F37">
        <v>1.0500700000000001</v>
      </c>
      <c r="I37" s="444">
        <v>42740.086111111108</v>
      </c>
      <c r="J37">
        <v>1.0515699999999999</v>
      </c>
      <c r="N37">
        <v>1.5</v>
      </c>
      <c r="Q37">
        <v>23</v>
      </c>
      <c r="R37" t="s">
        <v>97</v>
      </c>
      <c r="S37">
        <v>1</v>
      </c>
    </row>
    <row r="38" spans="1:19" x14ac:dyDescent="0.25">
      <c r="A38">
        <v>36</v>
      </c>
      <c r="B38" s="444">
        <v>42740.090277777781</v>
      </c>
      <c r="C38" t="s">
        <v>97</v>
      </c>
      <c r="D38">
        <v>0.01</v>
      </c>
      <c r="F38">
        <v>1.0531200000000001</v>
      </c>
      <c r="I38" s="444">
        <v>42740.304861111108</v>
      </c>
      <c r="J38">
        <v>1.0546199999999999</v>
      </c>
      <c r="N38">
        <v>1.5</v>
      </c>
      <c r="Q38">
        <v>24</v>
      </c>
      <c r="R38" t="s">
        <v>97</v>
      </c>
      <c r="S38">
        <v>1</v>
      </c>
    </row>
    <row r="39" spans="1:19" x14ac:dyDescent="0.25">
      <c r="A39">
        <v>37</v>
      </c>
      <c r="B39" s="444">
        <v>42740.304861111108</v>
      </c>
      <c r="C39" t="s">
        <v>97</v>
      </c>
      <c r="D39">
        <v>0.01</v>
      </c>
      <c r="F39">
        <v>1.0546599999999999</v>
      </c>
      <c r="I39" s="444">
        <v>42740.311805555553</v>
      </c>
      <c r="J39">
        <v>1.05616</v>
      </c>
      <c r="N39">
        <v>1.5</v>
      </c>
      <c r="Q39">
        <v>25</v>
      </c>
      <c r="R39" t="s">
        <v>97</v>
      </c>
      <c r="S39">
        <v>1</v>
      </c>
    </row>
    <row r="40" spans="1:19" x14ac:dyDescent="0.25">
      <c r="A40">
        <v>38</v>
      </c>
      <c r="B40" s="444">
        <v>42740.311805555553</v>
      </c>
      <c r="C40" t="s">
        <v>97</v>
      </c>
      <c r="D40">
        <v>0.01</v>
      </c>
      <c r="F40">
        <v>1.05619</v>
      </c>
      <c r="I40" s="444">
        <v>42740.647916666669</v>
      </c>
      <c r="J40">
        <v>1.05297</v>
      </c>
      <c r="N40">
        <v>-3.22</v>
      </c>
      <c r="Q40">
        <v>26</v>
      </c>
      <c r="R40" t="s">
        <v>97</v>
      </c>
      <c r="S40">
        <v>3</v>
      </c>
    </row>
    <row r="41" spans="1:19" x14ac:dyDescent="0.25">
      <c r="A41">
        <v>40</v>
      </c>
      <c r="B41" s="444">
        <v>42740.43472222222</v>
      </c>
      <c r="C41" t="s">
        <v>97</v>
      </c>
      <c r="D41">
        <v>0.02</v>
      </c>
      <c r="F41">
        <v>1.0526800000000001</v>
      </c>
      <c r="I41" s="444">
        <v>42740.647916666669</v>
      </c>
      <c r="J41">
        <v>1.05297</v>
      </c>
      <c r="N41">
        <v>0.57999999999999996</v>
      </c>
      <c r="Q41">
        <v>26</v>
      </c>
      <c r="R41" t="s">
        <v>97</v>
      </c>
      <c r="S41">
        <v>3</v>
      </c>
    </row>
    <row r="42" spans="1:19" x14ac:dyDescent="0.25">
      <c r="A42">
        <v>42</v>
      </c>
      <c r="B42" s="444">
        <v>42740.530555555553</v>
      </c>
      <c r="C42" t="s">
        <v>97</v>
      </c>
      <c r="D42">
        <v>0.03</v>
      </c>
      <c r="F42">
        <v>1.0490900000000001</v>
      </c>
      <c r="I42" s="444">
        <v>42740.647916666669</v>
      </c>
      <c r="J42">
        <v>1.05297</v>
      </c>
      <c r="N42">
        <v>11.64</v>
      </c>
      <c r="Q42">
        <v>26</v>
      </c>
      <c r="R42" t="s">
        <v>97</v>
      </c>
      <c r="S42">
        <v>3</v>
      </c>
    </row>
    <row r="43" spans="1:19" x14ac:dyDescent="0.25">
      <c r="A43">
        <v>41</v>
      </c>
      <c r="B43" s="444">
        <v>42740.477083333331</v>
      </c>
      <c r="C43" t="s">
        <v>98</v>
      </c>
      <c r="D43">
        <v>0.01</v>
      </c>
      <c r="F43">
        <v>1.05037</v>
      </c>
      <c r="I43" s="444">
        <v>42740.540277777778</v>
      </c>
      <c r="J43">
        <v>1.04887</v>
      </c>
      <c r="N43">
        <v>1.5</v>
      </c>
      <c r="Q43">
        <v>27</v>
      </c>
      <c r="R43" t="s">
        <v>98</v>
      </c>
      <c r="S43">
        <v>1</v>
      </c>
    </row>
    <row r="44" spans="1:19" x14ac:dyDescent="0.25">
      <c r="A44">
        <v>43</v>
      </c>
      <c r="B44" s="444">
        <v>42740.540277777778</v>
      </c>
      <c r="C44" t="s">
        <v>98</v>
      </c>
      <c r="D44">
        <v>0.01</v>
      </c>
      <c r="F44">
        <v>1.0488500000000001</v>
      </c>
      <c r="I44" s="444">
        <v>42741.647222222222</v>
      </c>
      <c r="J44">
        <v>1.05487</v>
      </c>
      <c r="N44">
        <v>-5.96</v>
      </c>
      <c r="Q44">
        <v>28</v>
      </c>
      <c r="R44" t="s">
        <v>98</v>
      </c>
      <c r="S44">
        <v>4</v>
      </c>
    </row>
    <row r="45" spans="1:19" x14ac:dyDescent="0.25">
      <c r="A45">
        <v>44</v>
      </c>
      <c r="B45" s="444">
        <v>42740.647222222222</v>
      </c>
      <c r="C45" t="s">
        <v>98</v>
      </c>
      <c r="D45">
        <v>0.02</v>
      </c>
      <c r="F45">
        <v>1.0523800000000001</v>
      </c>
      <c r="I45" s="444">
        <v>42741.647222222222</v>
      </c>
      <c r="J45">
        <v>1.05487</v>
      </c>
      <c r="N45">
        <v>-4.87</v>
      </c>
      <c r="Q45">
        <v>28</v>
      </c>
      <c r="R45" t="s">
        <v>98</v>
      </c>
      <c r="S45">
        <v>4</v>
      </c>
    </row>
    <row r="46" spans="1:19" x14ac:dyDescent="0.25">
      <c r="A46">
        <v>48</v>
      </c>
      <c r="B46" s="444">
        <v>42740.715277777781</v>
      </c>
      <c r="C46" t="s">
        <v>98</v>
      </c>
      <c r="D46">
        <v>0.03</v>
      </c>
      <c r="F46">
        <v>1.05589</v>
      </c>
      <c r="I46" s="444">
        <v>42741.647222222222</v>
      </c>
      <c r="J46">
        <v>1.05487</v>
      </c>
      <c r="N46">
        <v>3.23</v>
      </c>
      <c r="Q46">
        <v>28</v>
      </c>
      <c r="R46" t="s">
        <v>98</v>
      </c>
      <c r="S46">
        <v>4</v>
      </c>
    </row>
    <row r="47" spans="1:19" x14ac:dyDescent="0.25">
      <c r="A47">
        <v>51</v>
      </c>
      <c r="B47" s="444">
        <v>42740.739583333336</v>
      </c>
      <c r="C47" t="s">
        <v>98</v>
      </c>
      <c r="D47">
        <v>0.06</v>
      </c>
      <c r="F47">
        <v>1.0593900000000001</v>
      </c>
      <c r="I47" s="444">
        <v>42741.647222222222</v>
      </c>
      <c r="J47">
        <v>1.05487</v>
      </c>
      <c r="N47">
        <v>27.46</v>
      </c>
      <c r="Q47">
        <v>28</v>
      </c>
      <c r="R47" t="s">
        <v>98</v>
      </c>
      <c r="S47">
        <v>4</v>
      </c>
    </row>
    <row r="48" spans="1:19" x14ac:dyDescent="0.25">
      <c r="A48">
        <v>45</v>
      </c>
      <c r="B48" s="444">
        <v>42740.649305555555</v>
      </c>
      <c r="C48" t="s">
        <v>97</v>
      </c>
      <c r="D48">
        <v>0.01</v>
      </c>
      <c r="F48">
        <v>1.0527</v>
      </c>
      <c r="I48" s="444">
        <v>42740.65625</v>
      </c>
      <c r="J48">
        <v>1.0542</v>
      </c>
      <c r="N48">
        <v>1.5</v>
      </c>
      <c r="Q48">
        <v>29</v>
      </c>
      <c r="R48" t="s">
        <v>97</v>
      </c>
      <c r="S48">
        <v>1</v>
      </c>
    </row>
    <row r="49" spans="1:19" x14ac:dyDescent="0.25">
      <c r="A49">
        <v>46</v>
      </c>
      <c r="B49" s="444">
        <v>42740.65625</v>
      </c>
      <c r="C49" t="s">
        <v>97</v>
      </c>
      <c r="D49">
        <v>0.01</v>
      </c>
      <c r="F49">
        <v>1.05423</v>
      </c>
      <c r="I49" s="444">
        <v>42740.715277777781</v>
      </c>
      <c r="J49">
        <v>1.0557300000000001</v>
      </c>
      <c r="N49">
        <v>1.5</v>
      </c>
      <c r="Q49">
        <v>30</v>
      </c>
      <c r="R49" t="s">
        <v>97</v>
      </c>
      <c r="S49">
        <v>1</v>
      </c>
    </row>
    <row r="50" spans="1:19" x14ac:dyDescent="0.25">
      <c r="A50">
        <v>47</v>
      </c>
      <c r="B50" s="444">
        <v>42740.715277777781</v>
      </c>
      <c r="C50" t="s">
        <v>97</v>
      </c>
      <c r="D50">
        <v>0.01</v>
      </c>
      <c r="F50">
        <v>1.05575</v>
      </c>
      <c r="I50" s="444">
        <v>42740.728472222225</v>
      </c>
      <c r="J50">
        <v>1.05725</v>
      </c>
      <c r="N50">
        <v>1.5</v>
      </c>
      <c r="Q50">
        <v>31</v>
      </c>
      <c r="R50" t="s">
        <v>97</v>
      </c>
      <c r="S50">
        <v>1</v>
      </c>
    </row>
    <row r="51" spans="1:19" x14ac:dyDescent="0.25">
      <c r="A51">
        <v>49</v>
      </c>
      <c r="B51" s="444">
        <v>42740.729166666664</v>
      </c>
      <c r="C51" t="s">
        <v>97</v>
      </c>
      <c r="D51">
        <v>0.01</v>
      </c>
      <c r="F51">
        <v>1.0571200000000001</v>
      </c>
      <c r="I51" s="444">
        <v>42740.736805555556</v>
      </c>
      <c r="J51">
        <v>1.0586199999999999</v>
      </c>
      <c r="N51">
        <v>1.5</v>
      </c>
      <c r="Q51">
        <v>32</v>
      </c>
      <c r="R51" t="s">
        <v>97</v>
      </c>
      <c r="S51">
        <v>1</v>
      </c>
    </row>
    <row r="52" spans="1:19" x14ac:dyDescent="0.25">
      <c r="A52">
        <v>50</v>
      </c>
      <c r="B52" s="444">
        <v>42740.736805555556</v>
      </c>
      <c r="C52" t="s">
        <v>97</v>
      </c>
      <c r="D52">
        <v>0.01</v>
      </c>
      <c r="F52">
        <v>1.0587899999999999</v>
      </c>
      <c r="I52" s="444">
        <v>42740.743055555555</v>
      </c>
      <c r="J52">
        <v>1.06029</v>
      </c>
      <c r="N52">
        <v>1.5</v>
      </c>
      <c r="Q52">
        <v>33</v>
      </c>
      <c r="R52" t="s">
        <v>97</v>
      </c>
      <c r="S52">
        <v>1</v>
      </c>
    </row>
    <row r="53" spans="1:19" x14ac:dyDescent="0.25">
      <c r="A53">
        <v>52</v>
      </c>
      <c r="B53" s="444">
        <v>42740.743055555555</v>
      </c>
      <c r="C53" t="s">
        <v>97</v>
      </c>
      <c r="D53">
        <v>0.01</v>
      </c>
      <c r="F53">
        <v>1.0603</v>
      </c>
      <c r="I53" s="444">
        <v>42741.645833333336</v>
      </c>
      <c r="J53">
        <v>1.0618000000000001</v>
      </c>
      <c r="N53">
        <v>1.39</v>
      </c>
      <c r="Q53">
        <v>34</v>
      </c>
      <c r="R53" t="s">
        <v>97</v>
      </c>
      <c r="S53">
        <v>1</v>
      </c>
    </row>
    <row r="54" spans="1:19" x14ac:dyDescent="0.25">
      <c r="A54">
        <v>53</v>
      </c>
      <c r="B54" s="444">
        <v>42741.649305555555</v>
      </c>
      <c r="C54" t="s">
        <v>98</v>
      </c>
      <c r="D54">
        <v>0.01</v>
      </c>
      <c r="F54">
        <v>1.05657</v>
      </c>
      <c r="I54" s="444">
        <v>42741.657638888886</v>
      </c>
      <c r="J54">
        <v>1.05507</v>
      </c>
      <c r="N54">
        <v>1.5</v>
      </c>
      <c r="Q54">
        <v>35</v>
      </c>
      <c r="R54" t="s">
        <v>98</v>
      </c>
      <c r="S54">
        <v>1</v>
      </c>
    </row>
    <row r="55" spans="1:19" x14ac:dyDescent="0.25">
      <c r="A55">
        <v>54</v>
      </c>
      <c r="B55" s="444">
        <v>42741.649305555555</v>
      </c>
      <c r="C55" t="s">
        <v>97</v>
      </c>
      <c r="D55">
        <v>0.01</v>
      </c>
      <c r="F55">
        <v>1.0565800000000001</v>
      </c>
      <c r="I55" s="444">
        <v>42741.650694444441</v>
      </c>
      <c r="J55">
        <v>1.0580799999999999</v>
      </c>
      <c r="N55">
        <v>1.5</v>
      </c>
      <c r="Q55">
        <v>36</v>
      </c>
      <c r="R55" t="s">
        <v>97</v>
      </c>
      <c r="S55">
        <v>1</v>
      </c>
    </row>
    <row r="56" spans="1:19" x14ac:dyDescent="0.25">
      <c r="A56">
        <v>55</v>
      </c>
      <c r="B56" s="444">
        <v>42741.652777777781</v>
      </c>
      <c r="C56" t="s">
        <v>97</v>
      </c>
      <c r="D56">
        <v>0.01</v>
      </c>
      <c r="F56">
        <v>1.05661</v>
      </c>
      <c r="I56" s="444">
        <v>42741.743055555555</v>
      </c>
      <c r="J56">
        <v>1.0581100000000001</v>
      </c>
      <c r="N56">
        <v>1.5</v>
      </c>
      <c r="Q56">
        <v>37</v>
      </c>
      <c r="R56" t="s">
        <v>97</v>
      </c>
      <c r="S56">
        <v>1</v>
      </c>
    </row>
    <row r="57" spans="1:19" x14ac:dyDescent="0.25">
      <c r="A57">
        <v>56</v>
      </c>
      <c r="B57" s="444">
        <v>42741.659722222219</v>
      </c>
      <c r="C57" t="s">
        <v>98</v>
      </c>
      <c r="D57">
        <v>0.01</v>
      </c>
      <c r="F57">
        <v>1.0547899999999999</v>
      </c>
      <c r="I57" s="444">
        <v>42741.870833333334</v>
      </c>
      <c r="J57">
        <v>1.0532900000000001</v>
      </c>
      <c r="N57">
        <v>1.5</v>
      </c>
      <c r="Q57">
        <v>38</v>
      </c>
      <c r="R57" t="s">
        <v>98</v>
      </c>
      <c r="S57">
        <v>1</v>
      </c>
    </row>
    <row r="58" spans="1:19" x14ac:dyDescent="0.25">
      <c r="A58">
        <v>57</v>
      </c>
      <c r="B58" s="444">
        <v>42741.743055555555</v>
      </c>
      <c r="C58" t="s">
        <v>97</v>
      </c>
      <c r="D58">
        <v>0.01</v>
      </c>
      <c r="F58">
        <v>1.0582100000000001</v>
      </c>
      <c r="I58" s="444">
        <v>42744.727083333331</v>
      </c>
      <c r="J58">
        <v>1.05504</v>
      </c>
      <c r="N58">
        <v>-3.28</v>
      </c>
      <c r="Q58">
        <v>39</v>
      </c>
      <c r="R58" t="s">
        <v>97</v>
      </c>
      <c r="S58">
        <v>3</v>
      </c>
    </row>
    <row r="59" spans="1:19" x14ac:dyDescent="0.25">
      <c r="A59">
        <v>58</v>
      </c>
      <c r="B59" s="444">
        <v>42741.802777777775</v>
      </c>
      <c r="C59" t="s">
        <v>97</v>
      </c>
      <c r="D59">
        <v>0.02</v>
      </c>
      <c r="F59">
        <v>1.0547</v>
      </c>
      <c r="I59" s="444">
        <v>42744.727083333331</v>
      </c>
      <c r="J59">
        <v>1.05504</v>
      </c>
      <c r="N59">
        <v>0.47</v>
      </c>
      <c r="Q59">
        <v>39</v>
      </c>
      <c r="R59" t="s">
        <v>97</v>
      </c>
      <c r="S59">
        <v>3</v>
      </c>
    </row>
    <row r="60" spans="1:19" x14ac:dyDescent="0.25">
      <c r="A60">
        <v>63</v>
      </c>
      <c r="B60" s="444">
        <v>42744.535416666666</v>
      </c>
      <c r="C60" t="s">
        <v>97</v>
      </c>
      <c r="D60">
        <v>0.03</v>
      </c>
      <c r="F60">
        <v>1.0511999999999999</v>
      </c>
      <c r="I60" s="444">
        <v>42744.727083333331</v>
      </c>
      <c r="J60">
        <v>1.05504</v>
      </c>
      <c r="N60">
        <v>11.52</v>
      </c>
      <c r="Q60">
        <v>39</v>
      </c>
      <c r="R60" t="s">
        <v>97</v>
      </c>
      <c r="S60">
        <v>3</v>
      </c>
    </row>
    <row r="61" spans="1:19" x14ac:dyDescent="0.25">
      <c r="A61">
        <v>59</v>
      </c>
      <c r="B61" s="444">
        <v>42741.870833333334</v>
      </c>
      <c r="C61" t="s">
        <v>98</v>
      </c>
      <c r="D61">
        <v>0.01</v>
      </c>
      <c r="F61">
        <v>1.0532600000000001</v>
      </c>
      <c r="I61" s="444">
        <v>42744.326388888891</v>
      </c>
      <c r="J61">
        <v>1.05176</v>
      </c>
      <c r="N61">
        <v>1.56</v>
      </c>
      <c r="Q61">
        <v>40</v>
      </c>
      <c r="R61" t="s">
        <v>98</v>
      </c>
      <c r="S61">
        <v>1</v>
      </c>
    </row>
    <row r="62" spans="1:19" x14ac:dyDescent="0.25">
      <c r="A62">
        <v>60</v>
      </c>
      <c r="B62" s="444">
        <v>42744.326388888891</v>
      </c>
      <c r="C62" t="s">
        <v>98</v>
      </c>
      <c r="D62">
        <v>0.01</v>
      </c>
      <c r="F62">
        <v>1.05169</v>
      </c>
      <c r="I62" s="444">
        <v>42744.489583333336</v>
      </c>
      <c r="J62">
        <v>1.0525199999999999</v>
      </c>
      <c r="N62">
        <v>-0.83</v>
      </c>
      <c r="Q62">
        <v>41</v>
      </c>
      <c r="R62" t="s">
        <v>98</v>
      </c>
      <c r="S62">
        <v>2</v>
      </c>
    </row>
    <row r="63" spans="1:19" x14ac:dyDescent="0.25">
      <c r="A63">
        <v>61</v>
      </c>
      <c r="B63" s="444">
        <v>42744.436111111114</v>
      </c>
      <c r="C63" t="s">
        <v>98</v>
      </c>
      <c r="D63">
        <v>0.02</v>
      </c>
      <c r="F63">
        <v>1.0551900000000001</v>
      </c>
      <c r="I63" s="444">
        <v>42744.489583333336</v>
      </c>
      <c r="J63">
        <v>1.0525199999999999</v>
      </c>
      <c r="N63">
        <v>5.34</v>
      </c>
      <c r="Q63">
        <v>41</v>
      </c>
      <c r="R63" t="s">
        <v>98</v>
      </c>
      <c r="S63">
        <v>2</v>
      </c>
    </row>
    <row r="64" spans="1:19" x14ac:dyDescent="0.25">
      <c r="A64">
        <v>62</v>
      </c>
      <c r="B64" s="444">
        <v>42744.489583333336</v>
      </c>
      <c r="C64" t="s">
        <v>98</v>
      </c>
      <c r="D64">
        <v>0.01</v>
      </c>
      <c r="F64">
        <v>1.0524899999999999</v>
      </c>
      <c r="I64" s="444">
        <v>42745.804861111108</v>
      </c>
      <c r="J64">
        <v>1.05569</v>
      </c>
      <c r="N64">
        <v>-3.14</v>
      </c>
      <c r="Q64">
        <v>42</v>
      </c>
      <c r="R64" t="s">
        <v>98</v>
      </c>
      <c r="S64">
        <v>3</v>
      </c>
    </row>
    <row r="65" spans="1:19" x14ac:dyDescent="0.25">
      <c r="A65">
        <v>65</v>
      </c>
      <c r="B65" s="444">
        <v>42744.734722222223</v>
      </c>
      <c r="C65" t="s">
        <v>98</v>
      </c>
      <c r="D65">
        <v>0.02</v>
      </c>
      <c r="F65">
        <v>1.05603</v>
      </c>
      <c r="I65" s="444">
        <v>42745.804861111108</v>
      </c>
      <c r="J65">
        <v>1.05569</v>
      </c>
      <c r="N65">
        <v>0.79</v>
      </c>
      <c r="Q65">
        <v>42</v>
      </c>
      <c r="R65" t="s">
        <v>98</v>
      </c>
      <c r="S65">
        <v>3</v>
      </c>
    </row>
    <row r="66" spans="1:19" x14ac:dyDescent="0.25">
      <c r="A66">
        <v>68</v>
      </c>
      <c r="B66" s="444">
        <v>42745.106944444444</v>
      </c>
      <c r="C66" t="s">
        <v>98</v>
      </c>
      <c r="D66">
        <v>0.03</v>
      </c>
      <c r="F66">
        <v>1.0595300000000001</v>
      </c>
      <c r="I66" s="444">
        <v>42745.804861111108</v>
      </c>
      <c r="J66">
        <v>1.05569</v>
      </c>
      <c r="N66">
        <v>11.52</v>
      </c>
      <c r="Q66">
        <v>42</v>
      </c>
      <c r="R66" t="s">
        <v>98</v>
      </c>
      <c r="S66">
        <v>3</v>
      </c>
    </row>
    <row r="67" spans="1:19" x14ac:dyDescent="0.25">
      <c r="A67">
        <v>64</v>
      </c>
      <c r="B67" s="444">
        <v>42744.727083333331</v>
      </c>
      <c r="C67" t="s">
        <v>97</v>
      </c>
      <c r="D67">
        <v>0.01</v>
      </c>
      <c r="F67">
        <v>1.05505</v>
      </c>
      <c r="I67" s="444">
        <v>42744.75277777778</v>
      </c>
      <c r="J67">
        <v>1.0565500000000001</v>
      </c>
      <c r="N67">
        <v>1.5</v>
      </c>
      <c r="Q67">
        <v>43</v>
      </c>
      <c r="R67" t="s">
        <v>97</v>
      </c>
      <c r="S67">
        <v>1</v>
      </c>
    </row>
    <row r="68" spans="1:19" x14ac:dyDescent="0.25">
      <c r="A68">
        <v>66</v>
      </c>
      <c r="B68" s="444">
        <v>42744.75277777778</v>
      </c>
      <c r="C68" t="s">
        <v>97</v>
      </c>
      <c r="D68">
        <v>0.01</v>
      </c>
      <c r="F68">
        <v>1.05657</v>
      </c>
      <c r="I68" s="444">
        <v>42744.779861111114</v>
      </c>
      <c r="J68">
        <v>1.0580700000000001</v>
      </c>
      <c r="N68">
        <v>1.5</v>
      </c>
      <c r="Q68">
        <v>44</v>
      </c>
      <c r="R68" t="s">
        <v>97</v>
      </c>
      <c r="S68">
        <v>1</v>
      </c>
    </row>
    <row r="69" spans="1:19" x14ac:dyDescent="0.25">
      <c r="A69">
        <v>67</v>
      </c>
      <c r="B69" s="444">
        <v>42744.779861111114</v>
      </c>
      <c r="C69" t="s">
        <v>97</v>
      </c>
      <c r="D69">
        <v>0.01</v>
      </c>
      <c r="F69">
        <v>1.0581</v>
      </c>
      <c r="I69" s="444">
        <v>42745.106944444444</v>
      </c>
      <c r="J69">
        <v>1.0596000000000001</v>
      </c>
      <c r="N69">
        <v>1.39</v>
      </c>
      <c r="Q69">
        <v>45</v>
      </c>
      <c r="R69" t="s">
        <v>97</v>
      </c>
      <c r="S69">
        <v>1</v>
      </c>
    </row>
    <row r="70" spans="1:19" x14ac:dyDescent="0.25">
      <c r="A70">
        <v>69</v>
      </c>
      <c r="B70" s="444">
        <v>42745.106944444444</v>
      </c>
      <c r="C70" t="s">
        <v>97</v>
      </c>
      <c r="D70">
        <v>0.01</v>
      </c>
      <c r="F70">
        <v>1.0596300000000001</v>
      </c>
      <c r="I70" s="444">
        <v>42745.198611111111</v>
      </c>
      <c r="J70">
        <v>1.0611299999999999</v>
      </c>
      <c r="N70">
        <v>1.5</v>
      </c>
      <c r="Q70">
        <v>46</v>
      </c>
      <c r="R70" t="s">
        <v>97</v>
      </c>
      <c r="S70">
        <v>1</v>
      </c>
    </row>
    <row r="71" spans="1:19" x14ac:dyDescent="0.25">
      <c r="A71">
        <v>70</v>
      </c>
      <c r="B71" s="444">
        <v>42745.198611111111</v>
      </c>
      <c r="C71" t="s">
        <v>97</v>
      </c>
      <c r="D71">
        <v>0.01</v>
      </c>
      <c r="F71">
        <v>1.06115</v>
      </c>
      <c r="I71" s="444">
        <v>42745.23333333333</v>
      </c>
      <c r="J71">
        <v>1.0626500000000001</v>
      </c>
      <c r="N71">
        <v>1.5</v>
      </c>
      <c r="Q71">
        <v>47</v>
      </c>
      <c r="R71" t="s">
        <v>97</v>
      </c>
      <c r="S71">
        <v>1</v>
      </c>
    </row>
    <row r="72" spans="1:19" x14ac:dyDescent="0.25">
      <c r="A72">
        <v>71</v>
      </c>
      <c r="B72" s="444">
        <v>42745.23333333333</v>
      </c>
      <c r="C72" t="s">
        <v>97</v>
      </c>
      <c r="D72">
        <v>0.01</v>
      </c>
      <c r="F72">
        <v>1.0627</v>
      </c>
      <c r="I72" s="444">
        <v>42745.430555555555</v>
      </c>
      <c r="J72">
        <v>1.06186</v>
      </c>
      <c r="N72">
        <v>-0.84</v>
      </c>
      <c r="Q72">
        <v>48</v>
      </c>
      <c r="R72" t="s">
        <v>97</v>
      </c>
      <c r="S72">
        <v>2</v>
      </c>
    </row>
    <row r="73" spans="1:19" x14ac:dyDescent="0.25">
      <c r="A73">
        <v>72</v>
      </c>
      <c r="B73" s="444">
        <v>42745.388888888891</v>
      </c>
      <c r="C73" t="s">
        <v>97</v>
      </c>
      <c r="D73">
        <v>0.02</v>
      </c>
      <c r="F73">
        <v>1.0591900000000001</v>
      </c>
      <c r="I73" s="444">
        <v>42745.430555555555</v>
      </c>
      <c r="J73">
        <v>1.06186</v>
      </c>
      <c r="N73">
        <v>5.34</v>
      </c>
      <c r="Q73">
        <v>48</v>
      </c>
      <c r="R73" t="s">
        <v>97</v>
      </c>
      <c r="S73">
        <v>2</v>
      </c>
    </row>
    <row r="74" spans="1:19" x14ac:dyDescent="0.25">
      <c r="A74">
        <v>73</v>
      </c>
      <c r="B74" s="444">
        <v>42745.430555555555</v>
      </c>
      <c r="C74" t="s">
        <v>97</v>
      </c>
      <c r="D74">
        <v>0.01</v>
      </c>
      <c r="F74">
        <v>1.0619499999999999</v>
      </c>
      <c r="I74" s="444">
        <v>42746.780555555553</v>
      </c>
      <c r="J74">
        <v>1.05305</v>
      </c>
      <c r="N74">
        <v>-9.01</v>
      </c>
      <c r="Q74">
        <v>49</v>
      </c>
      <c r="R74" t="s">
        <v>97</v>
      </c>
      <c r="S74">
        <v>5</v>
      </c>
    </row>
    <row r="75" spans="1:19" x14ac:dyDescent="0.25">
      <c r="A75">
        <v>74</v>
      </c>
      <c r="B75" s="444">
        <v>42745.515277777777</v>
      </c>
      <c r="C75" t="s">
        <v>97</v>
      </c>
      <c r="D75">
        <v>0.02</v>
      </c>
      <c r="F75">
        <v>1.0583499999999999</v>
      </c>
      <c r="I75" s="444">
        <v>42746.780555555553</v>
      </c>
      <c r="J75">
        <v>1.05305</v>
      </c>
      <c r="N75">
        <v>-10.81</v>
      </c>
      <c r="Q75">
        <v>49</v>
      </c>
      <c r="R75" t="s">
        <v>97</v>
      </c>
      <c r="S75">
        <v>5</v>
      </c>
    </row>
    <row r="76" spans="1:19" x14ac:dyDescent="0.25">
      <c r="A76">
        <v>76</v>
      </c>
      <c r="B76" s="444">
        <v>42746.186111111114</v>
      </c>
      <c r="C76" t="s">
        <v>97</v>
      </c>
      <c r="D76">
        <v>0.03</v>
      </c>
      <c r="F76">
        <v>1.0548500000000001</v>
      </c>
      <c r="I76" s="444">
        <v>42746.780555555553</v>
      </c>
      <c r="J76">
        <v>1.05305</v>
      </c>
      <c r="N76">
        <v>-5.4</v>
      </c>
      <c r="Q76">
        <v>49</v>
      </c>
      <c r="R76" t="s">
        <v>97</v>
      </c>
      <c r="S76">
        <v>5</v>
      </c>
    </row>
    <row r="77" spans="1:19" x14ac:dyDescent="0.25">
      <c r="A77">
        <v>79</v>
      </c>
      <c r="B77" s="444">
        <v>42746.554166666669</v>
      </c>
      <c r="C77" t="s">
        <v>97</v>
      </c>
      <c r="D77">
        <v>0.06</v>
      </c>
      <c r="F77">
        <v>1.05135</v>
      </c>
      <c r="I77" s="444">
        <v>42746.780555555553</v>
      </c>
      <c r="J77">
        <v>1.05305</v>
      </c>
      <c r="N77">
        <v>10.199999999999999</v>
      </c>
      <c r="Q77">
        <v>49</v>
      </c>
      <c r="R77" t="s">
        <v>97</v>
      </c>
      <c r="S77">
        <v>5</v>
      </c>
    </row>
    <row r="78" spans="1:19" x14ac:dyDescent="0.25">
      <c r="A78">
        <v>83</v>
      </c>
      <c r="B78" s="444">
        <v>42746.707638888889</v>
      </c>
      <c r="C78" t="s">
        <v>97</v>
      </c>
      <c r="D78">
        <v>0.1</v>
      </c>
      <c r="F78">
        <v>1.0478400000000001</v>
      </c>
      <c r="I78" s="444">
        <v>42746.780555555553</v>
      </c>
      <c r="J78">
        <v>1.05305</v>
      </c>
      <c r="N78">
        <v>52.1</v>
      </c>
      <c r="Q78">
        <v>49</v>
      </c>
      <c r="R78" t="s">
        <v>97</v>
      </c>
      <c r="S78">
        <v>5</v>
      </c>
    </row>
    <row r="79" spans="1:19" x14ac:dyDescent="0.25">
      <c r="A79">
        <v>75</v>
      </c>
      <c r="B79" s="444">
        <v>42745.804861111108</v>
      </c>
      <c r="C79" t="s">
        <v>98</v>
      </c>
      <c r="D79">
        <v>0.01</v>
      </c>
      <c r="F79">
        <v>1.05568</v>
      </c>
      <c r="I79" s="444">
        <v>42746.213888888888</v>
      </c>
      <c r="J79">
        <v>1.0541799999999999</v>
      </c>
      <c r="N79">
        <v>1.56</v>
      </c>
      <c r="Q79">
        <v>50</v>
      </c>
      <c r="R79" t="s">
        <v>98</v>
      </c>
      <c r="S79">
        <v>1</v>
      </c>
    </row>
    <row r="80" spans="1:19" x14ac:dyDescent="0.25">
      <c r="A80">
        <v>77</v>
      </c>
      <c r="B80" s="444">
        <v>42746.213888888888</v>
      </c>
      <c r="C80" t="s">
        <v>98</v>
      </c>
      <c r="D80">
        <v>0.01</v>
      </c>
      <c r="F80">
        <v>1.0541499999999999</v>
      </c>
      <c r="I80" s="444">
        <v>42746.51666666667</v>
      </c>
      <c r="J80">
        <v>1.0526500000000001</v>
      </c>
      <c r="N80">
        <v>1.5</v>
      </c>
      <c r="Q80">
        <v>51</v>
      </c>
      <c r="R80" t="s">
        <v>98</v>
      </c>
      <c r="S80">
        <v>1</v>
      </c>
    </row>
    <row r="81" spans="1:19" x14ac:dyDescent="0.25">
      <c r="A81">
        <v>78</v>
      </c>
      <c r="B81" s="444">
        <v>42746.51666666667</v>
      </c>
      <c r="C81" t="s">
        <v>98</v>
      </c>
      <c r="D81">
        <v>0.01</v>
      </c>
      <c r="F81">
        <v>1.05264</v>
      </c>
      <c r="I81" s="444">
        <v>42746.586111111108</v>
      </c>
      <c r="J81">
        <v>1.05114</v>
      </c>
      <c r="N81">
        <v>1.5</v>
      </c>
      <c r="Q81">
        <v>52</v>
      </c>
      <c r="R81" t="s">
        <v>98</v>
      </c>
      <c r="S81">
        <v>1</v>
      </c>
    </row>
    <row r="82" spans="1:19" x14ac:dyDescent="0.25">
      <c r="A82">
        <v>80</v>
      </c>
      <c r="B82" s="444">
        <v>42746.586111111108</v>
      </c>
      <c r="C82" t="s">
        <v>98</v>
      </c>
      <c r="D82">
        <v>0.01</v>
      </c>
      <c r="F82">
        <v>1.05105</v>
      </c>
      <c r="I82" s="444">
        <v>42746.626388888886</v>
      </c>
      <c r="J82">
        <v>1.04955</v>
      </c>
      <c r="N82">
        <v>1.5</v>
      </c>
      <c r="Q82">
        <v>53</v>
      </c>
      <c r="R82" t="s">
        <v>98</v>
      </c>
      <c r="S82">
        <v>1</v>
      </c>
    </row>
    <row r="83" spans="1:19" x14ac:dyDescent="0.25">
      <c r="A83">
        <v>81</v>
      </c>
      <c r="B83" s="444">
        <v>42746.626388888886</v>
      </c>
      <c r="C83" t="s">
        <v>98</v>
      </c>
      <c r="D83">
        <v>0.01</v>
      </c>
      <c r="F83">
        <v>1.04952</v>
      </c>
      <c r="I83" s="444">
        <v>42746.705555555556</v>
      </c>
      <c r="J83">
        <v>1.04802</v>
      </c>
      <c r="N83">
        <v>1.5</v>
      </c>
      <c r="Q83">
        <v>54</v>
      </c>
      <c r="R83" t="s">
        <v>98</v>
      </c>
      <c r="S83">
        <v>1</v>
      </c>
    </row>
    <row r="84" spans="1:19" x14ac:dyDescent="0.25">
      <c r="A84">
        <v>82</v>
      </c>
      <c r="B84" s="444">
        <v>42746.705555555556</v>
      </c>
      <c r="C84" t="s">
        <v>98</v>
      </c>
      <c r="D84">
        <v>0.01</v>
      </c>
      <c r="F84">
        <v>1.048</v>
      </c>
      <c r="I84" s="444">
        <v>42746.720138888886</v>
      </c>
      <c r="J84">
        <v>1.0465</v>
      </c>
      <c r="N84">
        <v>1.5</v>
      </c>
      <c r="Q84">
        <v>55</v>
      </c>
      <c r="R84" t="s">
        <v>98</v>
      </c>
      <c r="S84">
        <v>1</v>
      </c>
    </row>
    <row r="85" spans="1:19" x14ac:dyDescent="0.25">
      <c r="A85">
        <v>84</v>
      </c>
      <c r="B85" s="444">
        <v>42746.720138888886</v>
      </c>
      <c r="C85" t="s">
        <v>98</v>
      </c>
      <c r="D85">
        <v>0.01</v>
      </c>
      <c r="F85">
        <v>1.0464800000000001</v>
      </c>
      <c r="I85" s="444">
        <v>42746.791666666664</v>
      </c>
      <c r="J85">
        <v>1.04803</v>
      </c>
      <c r="N85">
        <v>-1.55</v>
      </c>
      <c r="Q85">
        <v>56</v>
      </c>
      <c r="R85" t="s">
        <v>98</v>
      </c>
      <c r="S85">
        <v>2</v>
      </c>
    </row>
    <row r="86" spans="1:19" x14ac:dyDescent="0.25">
      <c r="A86">
        <v>85</v>
      </c>
      <c r="B86" s="444">
        <v>42746.770833333336</v>
      </c>
      <c r="C86" t="s">
        <v>98</v>
      </c>
      <c r="D86">
        <v>0.02</v>
      </c>
      <c r="F86">
        <v>1.0510600000000001</v>
      </c>
      <c r="I86" s="444">
        <v>42746.791666666664</v>
      </c>
      <c r="J86">
        <v>1.04803</v>
      </c>
      <c r="N86">
        <v>6.06</v>
      </c>
      <c r="Q86">
        <v>56</v>
      </c>
      <c r="R86" t="s">
        <v>98</v>
      </c>
      <c r="S86">
        <v>2</v>
      </c>
    </row>
    <row r="87" spans="1:19" x14ac:dyDescent="0.25">
      <c r="A87">
        <v>86</v>
      </c>
      <c r="B87" s="444">
        <v>42746.78125</v>
      </c>
      <c r="C87" t="s">
        <v>97</v>
      </c>
      <c r="D87">
        <v>0.01</v>
      </c>
      <c r="F87">
        <v>1.0535300000000001</v>
      </c>
      <c r="I87" s="444">
        <v>42746.803472222222</v>
      </c>
      <c r="J87">
        <v>1.05267</v>
      </c>
      <c r="N87">
        <v>-0.86</v>
      </c>
      <c r="Q87">
        <v>57</v>
      </c>
      <c r="R87" t="s">
        <v>97</v>
      </c>
      <c r="S87">
        <v>2</v>
      </c>
    </row>
    <row r="88" spans="1:19" x14ac:dyDescent="0.25">
      <c r="A88">
        <v>87</v>
      </c>
      <c r="B88" s="444">
        <v>42746.790277777778</v>
      </c>
      <c r="C88" t="s">
        <v>97</v>
      </c>
      <c r="D88">
        <v>0.02</v>
      </c>
      <c r="F88">
        <v>1.04999</v>
      </c>
      <c r="I88" s="444">
        <v>42746.803472222222</v>
      </c>
      <c r="J88">
        <v>1.05267</v>
      </c>
      <c r="N88">
        <v>5.36</v>
      </c>
      <c r="Q88">
        <v>57</v>
      </c>
      <c r="R88" t="s">
        <v>97</v>
      </c>
      <c r="S88">
        <v>2</v>
      </c>
    </row>
    <row r="89" spans="1:19" x14ac:dyDescent="0.25">
      <c r="A89">
        <v>88</v>
      </c>
      <c r="B89" s="444">
        <v>42746.795138888891</v>
      </c>
      <c r="C89" t="s">
        <v>98</v>
      </c>
      <c r="D89">
        <v>0.01</v>
      </c>
      <c r="F89">
        <v>1.0485199999999999</v>
      </c>
      <c r="I89" s="444">
        <v>42747.913888888892</v>
      </c>
      <c r="J89">
        <v>1.06223</v>
      </c>
      <c r="N89">
        <v>-13.54</v>
      </c>
      <c r="Q89">
        <v>58</v>
      </c>
      <c r="R89" t="s">
        <v>98</v>
      </c>
      <c r="S89">
        <v>6</v>
      </c>
    </row>
    <row r="90" spans="1:19" x14ac:dyDescent="0.25">
      <c r="A90">
        <v>89</v>
      </c>
      <c r="B90" s="444">
        <v>42746.805555555555</v>
      </c>
      <c r="C90" t="s">
        <v>98</v>
      </c>
      <c r="D90">
        <v>0.02</v>
      </c>
      <c r="F90">
        <v>1.0527200000000001</v>
      </c>
      <c r="I90" s="444">
        <v>42747.913888888892</v>
      </c>
      <c r="J90">
        <v>1.06223</v>
      </c>
      <c r="N90">
        <v>-18.68</v>
      </c>
      <c r="Q90">
        <v>58</v>
      </c>
      <c r="R90" t="s">
        <v>98</v>
      </c>
      <c r="S90">
        <v>6</v>
      </c>
    </row>
    <row r="91" spans="1:19" x14ac:dyDescent="0.25">
      <c r="A91">
        <v>94</v>
      </c>
      <c r="B91" s="444">
        <v>42746.828472222223</v>
      </c>
      <c r="C91" t="s">
        <v>98</v>
      </c>
      <c r="D91">
        <v>0.03</v>
      </c>
      <c r="F91">
        <v>1.0562499999999999</v>
      </c>
      <c r="I91" s="444">
        <v>42747.913888888892</v>
      </c>
      <c r="J91">
        <v>1.06223</v>
      </c>
      <c r="N91">
        <v>-17.43</v>
      </c>
      <c r="Q91">
        <v>58</v>
      </c>
      <c r="R91" t="s">
        <v>98</v>
      </c>
      <c r="S91">
        <v>6</v>
      </c>
    </row>
    <row r="92" spans="1:19" x14ac:dyDescent="0.25">
      <c r="A92">
        <v>97</v>
      </c>
      <c r="B92" s="444">
        <v>42746.840277777781</v>
      </c>
      <c r="C92" t="s">
        <v>98</v>
      </c>
      <c r="D92">
        <v>0.06</v>
      </c>
      <c r="F92">
        <v>1.06098</v>
      </c>
      <c r="I92" s="444">
        <v>42747.913888888892</v>
      </c>
      <c r="J92">
        <v>1.06223</v>
      </c>
      <c r="N92">
        <v>-6.48</v>
      </c>
      <c r="Q92">
        <v>58</v>
      </c>
      <c r="R92" t="s">
        <v>98</v>
      </c>
      <c r="S92">
        <v>6</v>
      </c>
    </row>
    <row r="93" spans="1:19" x14ac:dyDescent="0.25">
      <c r="A93">
        <v>103</v>
      </c>
      <c r="B93" s="444">
        <v>42747.425694444442</v>
      </c>
      <c r="C93" t="s">
        <v>98</v>
      </c>
      <c r="D93">
        <v>0.1</v>
      </c>
      <c r="F93">
        <v>1.0644800000000001</v>
      </c>
      <c r="I93" s="444">
        <v>42747.913888888892</v>
      </c>
      <c r="J93">
        <v>1.06223</v>
      </c>
      <c r="N93">
        <v>22.5</v>
      </c>
      <c r="Q93">
        <v>58</v>
      </c>
      <c r="R93" t="s">
        <v>98</v>
      </c>
      <c r="S93">
        <v>6</v>
      </c>
    </row>
    <row r="94" spans="1:19" x14ac:dyDescent="0.25">
      <c r="A94">
        <v>109</v>
      </c>
      <c r="B94" s="444">
        <v>42747.615972222222</v>
      </c>
      <c r="C94" t="s">
        <v>98</v>
      </c>
      <c r="D94">
        <v>0.19</v>
      </c>
      <c r="F94">
        <v>1.06799</v>
      </c>
      <c r="I94" s="444">
        <v>42747.913888888892</v>
      </c>
      <c r="J94">
        <v>1.06223</v>
      </c>
      <c r="N94">
        <v>109.44</v>
      </c>
      <c r="Q94">
        <v>58</v>
      </c>
      <c r="R94" t="s">
        <v>98</v>
      </c>
      <c r="S94">
        <v>6</v>
      </c>
    </row>
    <row r="95" spans="1:19" x14ac:dyDescent="0.25">
      <c r="A95">
        <v>90</v>
      </c>
      <c r="B95" s="444">
        <v>42746.805555555555</v>
      </c>
      <c r="C95" t="s">
        <v>97</v>
      </c>
      <c r="D95">
        <v>0.01</v>
      </c>
      <c r="F95">
        <v>1.05274</v>
      </c>
      <c r="I95" s="444">
        <v>42746.806250000001</v>
      </c>
      <c r="J95">
        <v>1.0542400000000001</v>
      </c>
      <c r="N95">
        <v>1.5</v>
      </c>
      <c r="Q95">
        <v>59</v>
      </c>
      <c r="R95" t="s">
        <v>97</v>
      </c>
      <c r="S95">
        <v>1</v>
      </c>
    </row>
    <row r="96" spans="1:19" x14ac:dyDescent="0.25">
      <c r="A96">
        <v>91</v>
      </c>
      <c r="B96" s="444">
        <v>42746.809027777781</v>
      </c>
      <c r="C96" t="s">
        <v>97</v>
      </c>
      <c r="D96">
        <v>0.01</v>
      </c>
      <c r="F96">
        <v>1.0526599999999999</v>
      </c>
      <c r="I96" s="444">
        <v>42746.820833333331</v>
      </c>
      <c r="J96">
        <v>1.05416</v>
      </c>
      <c r="N96">
        <v>1.5</v>
      </c>
      <c r="Q96">
        <v>60</v>
      </c>
      <c r="R96" t="s">
        <v>97</v>
      </c>
      <c r="S96">
        <v>1</v>
      </c>
    </row>
    <row r="97" spans="1:19" x14ac:dyDescent="0.25">
      <c r="A97">
        <v>92</v>
      </c>
      <c r="B97" s="444">
        <v>42746.820833333331</v>
      </c>
      <c r="C97" t="s">
        <v>97</v>
      </c>
      <c r="D97">
        <v>0.01</v>
      </c>
      <c r="F97">
        <v>1.0541799999999999</v>
      </c>
      <c r="I97" s="444">
        <v>42746.828472222223</v>
      </c>
      <c r="J97">
        <v>1.05568</v>
      </c>
      <c r="N97">
        <v>1.5</v>
      </c>
      <c r="Q97">
        <v>61</v>
      </c>
      <c r="R97" t="s">
        <v>97</v>
      </c>
      <c r="S97">
        <v>1</v>
      </c>
    </row>
    <row r="98" spans="1:19" x14ac:dyDescent="0.25">
      <c r="A98">
        <v>93</v>
      </c>
      <c r="B98" s="444">
        <v>42746.828472222223</v>
      </c>
      <c r="C98" t="s">
        <v>97</v>
      </c>
      <c r="D98">
        <v>0.01</v>
      </c>
      <c r="F98">
        <v>1.0557000000000001</v>
      </c>
      <c r="I98" s="444">
        <v>42746.828472222223</v>
      </c>
      <c r="J98">
        <v>1.0571999999999999</v>
      </c>
      <c r="N98">
        <v>1.5</v>
      </c>
      <c r="Q98">
        <v>62</v>
      </c>
      <c r="R98" t="s">
        <v>97</v>
      </c>
      <c r="S98">
        <v>1</v>
      </c>
    </row>
    <row r="99" spans="1:19" x14ac:dyDescent="0.25">
      <c r="A99">
        <v>95</v>
      </c>
      <c r="B99" s="444">
        <v>42746.829861111109</v>
      </c>
      <c r="C99" t="s">
        <v>97</v>
      </c>
      <c r="D99">
        <v>0.01</v>
      </c>
      <c r="F99">
        <v>1.0559499999999999</v>
      </c>
      <c r="I99" s="444">
        <v>42746.835416666669</v>
      </c>
      <c r="J99">
        <v>1.05745</v>
      </c>
      <c r="N99">
        <v>1.5</v>
      </c>
      <c r="Q99">
        <v>63</v>
      </c>
      <c r="R99" t="s">
        <v>97</v>
      </c>
      <c r="S99">
        <v>1</v>
      </c>
    </row>
    <row r="100" spans="1:19" x14ac:dyDescent="0.25">
      <c r="A100">
        <v>96</v>
      </c>
      <c r="B100" s="444">
        <v>42746.836805555555</v>
      </c>
      <c r="C100" t="s">
        <v>97</v>
      </c>
      <c r="D100">
        <v>0.01</v>
      </c>
      <c r="F100">
        <v>1.0589200000000001</v>
      </c>
      <c r="I100" s="444">
        <v>42746.839583333334</v>
      </c>
      <c r="J100">
        <v>1.0604199999999999</v>
      </c>
      <c r="N100">
        <v>1.5</v>
      </c>
      <c r="Q100">
        <v>64</v>
      </c>
      <c r="R100" t="s">
        <v>97</v>
      </c>
      <c r="S100">
        <v>1</v>
      </c>
    </row>
    <row r="101" spans="1:19" x14ac:dyDescent="0.25">
      <c r="A101">
        <v>98</v>
      </c>
      <c r="B101" s="444">
        <v>42746.840277777781</v>
      </c>
      <c r="C101" t="s">
        <v>97</v>
      </c>
      <c r="D101">
        <v>0.01</v>
      </c>
      <c r="F101">
        <v>1.0609999999999999</v>
      </c>
      <c r="I101" s="444">
        <v>42747.177083333336</v>
      </c>
      <c r="J101">
        <v>1.0601700000000001</v>
      </c>
      <c r="N101">
        <v>-1.1499999999999999</v>
      </c>
      <c r="Q101">
        <v>65</v>
      </c>
      <c r="R101" t="s">
        <v>97</v>
      </c>
      <c r="S101">
        <v>2</v>
      </c>
    </row>
    <row r="102" spans="1:19" x14ac:dyDescent="0.25">
      <c r="A102">
        <v>99</v>
      </c>
      <c r="B102" s="444">
        <v>42746.901388888888</v>
      </c>
      <c r="C102" t="s">
        <v>97</v>
      </c>
      <c r="D102">
        <v>0.02</v>
      </c>
      <c r="F102">
        <v>1.0575000000000001</v>
      </c>
      <c r="I102" s="444">
        <v>42747.177083333336</v>
      </c>
      <c r="J102">
        <v>1.0601700000000001</v>
      </c>
      <c r="N102">
        <v>4.7</v>
      </c>
      <c r="Q102">
        <v>65</v>
      </c>
      <c r="R102" t="s">
        <v>97</v>
      </c>
      <c r="S102">
        <v>2</v>
      </c>
    </row>
    <row r="103" spans="1:19" x14ac:dyDescent="0.25">
      <c r="A103">
        <v>100</v>
      </c>
      <c r="B103" s="444">
        <v>42747.177083333336</v>
      </c>
      <c r="C103" t="s">
        <v>97</v>
      </c>
      <c r="D103">
        <v>0.01</v>
      </c>
      <c r="F103">
        <v>1.0601799999999999</v>
      </c>
      <c r="I103" s="444">
        <v>42747.359722222223</v>
      </c>
      <c r="J103">
        <v>1.06168</v>
      </c>
      <c r="N103">
        <v>1.5</v>
      </c>
      <c r="Q103">
        <v>66</v>
      </c>
      <c r="R103" t="s">
        <v>97</v>
      </c>
      <c r="S103">
        <v>1</v>
      </c>
    </row>
    <row r="104" spans="1:19" x14ac:dyDescent="0.25">
      <c r="A104">
        <v>101</v>
      </c>
      <c r="B104" s="444">
        <v>42747.359722222223</v>
      </c>
      <c r="C104" t="s">
        <v>97</v>
      </c>
      <c r="D104">
        <v>0.01</v>
      </c>
      <c r="F104">
        <v>1.0617099999999999</v>
      </c>
      <c r="I104" s="444">
        <v>42747.365277777775</v>
      </c>
      <c r="J104">
        <v>1.06321</v>
      </c>
      <c r="N104">
        <v>1.5</v>
      </c>
      <c r="Q104">
        <v>67</v>
      </c>
      <c r="R104" t="s">
        <v>97</v>
      </c>
      <c r="S104">
        <v>1</v>
      </c>
    </row>
    <row r="105" spans="1:19" x14ac:dyDescent="0.25">
      <c r="A105">
        <v>102</v>
      </c>
      <c r="B105" s="444">
        <v>42747.365277777775</v>
      </c>
      <c r="C105" t="s">
        <v>97</v>
      </c>
      <c r="D105">
        <v>0.01</v>
      </c>
      <c r="F105">
        <v>1.06325</v>
      </c>
      <c r="I105" s="444">
        <v>42747.425694444442</v>
      </c>
      <c r="J105">
        <v>1.0647500000000001</v>
      </c>
      <c r="N105">
        <v>1.5</v>
      </c>
      <c r="Q105">
        <v>68</v>
      </c>
      <c r="R105" t="s">
        <v>97</v>
      </c>
      <c r="S105">
        <v>1</v>
      </c>
    </row>
    <row r="106" spans="1:19" x14ac:dyDescent="0.25">
      <c r="A106">
        <v>104</v>
      </c>
      <c r="B106" s="444">
        <v>42747.425694444442</v>
      </c>
      <c r="C106" t="s">
        <v>97</v>
      </c>
      <c r="D106">
        <v>0.01</v>
      </c>
      <c r="F106">
        <v>1.0647800000000001</v>
      </c>
      <c r="I106" s="444">
        <v>42747.448611111111</v>
      </c>
      <c r="J106">
        <v>1.0662799999999999</v>
      </c>
      <c r="N106">
        <v>1.5</v>
      </c>
      <c r="Q106">
        <v>69</v>
      </c>
      <c r="R106" t="s">
        <v>97</v>
      </c>
      <c r="S106">
        <v>1</v>
      </c>
    </row>
    <row r="107" spans="1:19" x14ac:dyDescent="0.25">
      <c r="A107">
        <v>105</v>
      </c>
      <c r="B107" s="444">
        <v>42747.448611111111</v>
      </c>
      <c r="C107" t="s">
        <v>97</v>
      </c>
      <c r="D107">
        <v>0.01</v>
      </c>
      <c r="F107">
        <v>1.0663</v>
      </c>
      <c r="I107" s="444">
        <v>42747.584722222222</v>
      </c>
      <c r="J107">
        <v>1.0654600000000001</v>
      </c>
      <c r="N107">
        <v>-0.84</v>
      </c>
      <c r="Q107">
        <v>70</v>
      </c>
      <c r="R107" t="s">
        <v>97</v>
      </c>
      <c r="S107">
        <v>2</v>
      </c>
    </row>
    <row r="108" spans="1:19" x14ac:dyDescent="0.25">
      <c r="A108">
        <v>106</v>
      </c>
      <c r="B108" s="444">
        <v>42747.504861111112</v>
      </c>
      <c r="C108" t="s">
        <v>97</v>
      </c>
      <c r="D108">
        <v>0.02</v>
      </c>
      <c r="F108">
        <v>1.0627899999999999</v>
      </c>
      <c r="I108" s="444">
        <v>42747.584722222222</v>
      </c>
      <c r="J108">
        <v>1.0654600000000001</v>
      </c>
      <c r="N108">
        <v>5.34</v>
      </c>
      <c r="Q108">
        <v>70</v>
      </c>
      <c r="R108" t="s">
        <v>97</v>
      </c>
      <c r="S108">
        <v>2</v>
      </c>
    </row>
    <row r="109" spans="1:19" x14ac:dyDescent="0.25">
      <c r="A109">
        <v>107</v>
      </c>
      <c r="B109" s="444">
        <v>42747.584722222222</v>
      </c>
      <c r="C109" t="s">
        <v>97</v>
      </c>
      <c r="D109">
        <v>0.01</v>
      </c>
      <c r="F109">
        <v>1.0655399999999999</v>
      </c>
      <c r="I109" s="444">
        <v>42747.595138888886</v>
      </c>
      <c r="J109">
        <v>1.06704</v>
      </c>
      <c r="N109">
        <v>1.5</v>
      </c>
      <c r="Q109">
        <v>71</v>
      </c>
      <c r="R109" t="s">
        <v>97</v>
      </c>
      <c r="S109">
        <v>1</v>
      </c>
    </row>
    <row r="110" spans="1:19" x14ac:dyDescent="0.25">
      <c r="A110">
        <v>108</v>
      </c>
      <c r="B110" s="444">
        <v>42747.595138888886</v>
      </c>
      <c r="C110" t="s">
        <v>97</v>
      </c>
      <c r="D110">
        <v>0.01</v>
      </c>
      <c r="F110">
        <v>1.0670599999999999</v>
      </c>
      <c r="I110" s="444">
        <v>42747.709027777775</v>
      </c>
      <c r="J110">
        <v>1.0662199999999999</v>
      </c>
      <c r="N110">
        <v>-0.84</v>
      </c>
      <c r="Q110">
        <v>72</v>
      </c>
      <c r="R110" t="s">
        <v>97</v>
      </c>
      <c r="S110">
        <v>2</v>
      </c>
    </row>
    <row r="111" spans="1:19" x14ac:dyDescent="0.25">
      <c r="A111">
        <v>110</v>
      </c>
      <c r="B111" s="444">
        <v>42747.681250000001</v>
      </c>
      <c r="C111" t="s">
        <v>97</v>
      </c>
      <c r="D111">
        <v>0.02</v>
      </c>
      <c r="F111">
        <v>1.06355</v>
      </c>
      <c r="I111" s="444">
        <v>42747.709027777775</v>
      </c>
      <c r="J111">
        <v>1.0662199999999999</v>
      </c>
      <c r="N111">
        <v>5.34</v>
      </c>
      <c r="Q111">
        <v>72</v>
      </c>
      <c r="R111" t="s">
        <v>97</v>
      </c>
      <c r="S111">
        <v>2</v>
      </c>
    </row>
    <row r="112" spans="1:19" x14ac:dyDescent="0.25">
      <c r="A112">
        <v>111</v>
      </c>
      <c r="B112" s="444">
        <v>42747.709027777775</v>
      </c>
      <c r="C112" t="s">
        <v>97</v>
      </c>
      <c r="D112">
        <v>0.01</v>
      </c>
      <c r="F112">
        <v>1.0662400000000001</v>
      </c>
      <c r="I112" s="444">
        <v>42748.51458333333</v>
      </c>
      <c r="J112">
        <v>1.0653999999999999</v>
      </c>
      <c r="N112">
        <v>-0.95</v>
      </c>
      <c r="Q112">
        <v>73</v>
      </c>
      <c r="R112" t="s">
        <v>97</v>
      </c>
      <c r="S112">
        <v>2</v>
      </c>
    </row>
    <row r="113" spans="1:19" x14ac:dyDescent="0.25">
      <c r="A113">
        <v>112</v>
      </c>
      <c r="B113" s="444">
        <v>42747.900694444441</v>
      </c>
      <c r="C113" t="s">
        <v>97</v>
      </c>
      <c r="D113">
        <v>0.02</v>
      </c>
      <c r="F113">
        <v>1.06273</v>
      </c>
      <c r="I113" s="444">
        <v>42748.51458333333</v>
      </c>
      <c r="J113">
        <v>1.0653999999999999</v>
      </c>
      <c r="N113">
        <v>5.13</v>
      </c>
      <c r="Q113">
        <v>73</v>
      </c>
      <c r="R113" t="s">
        <v>97</v>
      </c>
      <c r="S113">
        <v>2</v>
      </c>
    </row>
    <row r="114" spans="1:19" x14ac:dyDescent="0.25">
      <c r="A114">
        <v>113</v>
      </c>
      <c r="B114" s="444">
        <v>42747.913888888892</v>
      </c>
      <c r="C114" t="s">
        <v>98</v>
      </c>
      <c r="D114">
        <v>0.01</v>
      </c>
      <c r="F114">
        <v>1.0622</v>
      </c>
      <c r="I114" s="444">
        <v>42748.056944444441</v>
      </c>
      <c r="J114">
        <v>1.0607</v>
      </c>
      <c r="N114">
        <v>1.56</v>
      </c>
      <c r="Q114">
        <v>74</v>
      </c>
      <c r="R114" t="s">
        <v>98</v>
      </c>
      <c r="S114">
        <v>1</v>
      </c>
    </row>
    <row r="115" spans="1:19" x14ac:dyDescent="0.25">
      <c r="A115">
        <v>114</v>
      </c>
      <c r="B115" s="444">
        <v>42748.056944444441</v>
      </c>
      <c r="C115" t="s">
        <v>98</v>
      </c>
      <c r="D115">
        <v>0.01</v>
      </c>
      <c r="F115">
        <v>1.0606800000000001</v>
      </c>
      <c r="I115" s="444">
        <v>42748.7</v>
      </c>
      <c r="J115">
        <v>1.0615300000000001</v>
      </c>
      <c r="N115">
        <v>-0.85</v>
      </c>
      <c r="Q115">
        <v>75</v>
      </c>
      <c r="R115" t="s">
        <v>98</v>
      </c>
      <c r="S115">
        <v>2</v>
      </c>
    </row>
    <row r="116" spans="1:19" x14ac:dyDescent="0.25">
      <c r="A116">
        <v>115</v>
      </c>
      <c r="B116" s="444">
        <v>42748.422222222223</v>
      </c>
      <c r="C116" t="s">
        <v>98</v>
      </c>
      <c r="D116">
        <v>0.02</v>
      </c>
      <c r="F116">
        <v>1.0642</v>
      </c>
      <c r="I116" s="444">
        <v>42748.7</v>
      </c>
      <c r="J116">
        <v>1.0615300000000001</v>
      </c>
      <c r="N116">
        <v>5.34</v>
      </c>
      <c r="Q116">
        <v>75</v>
      </c>
      <c r="R116" t="s">
        <v>98</v>
      </c>
      <c r="S116">
        <v>2</v>
      </c>
    </row>
    <row r="117" spans="1:19" x14ac:dyDescent="0.25">
      <c r="A117">
        <v>116</v>
      </c>
      <c r="B117" s="444">
        <v>42748.51458333333</v>
      </c>
      <c r="C117" t="s">
        <v>97</v>
      </c>
      <c r="D117">
        <v>0.01</v>
      </c>
      <c r="F117">
        <v>1.06541</v>
      </c>
      <c r="I117" s="444">
        <v>42748.645833333336</v>
      </c>
      <c r="J117">
        <v>1.06691</v>
      </c>
      <c r="N117">
        <v>1.5</v>
      </c>
      <c r="Q117">
        <v>76</v>
      </c>
      <c r="R117" t="s">
        <v>97</v>
      </c>
      <c r="S117">
        <v>1</v>
      </c>
    </row>
    <row r="118" spans="1:19" x14ac:dyDescent="0.25">
      <c r="A118">
        <v>117</v>
      </c>
      <c r="B118" s="444">
        <v>42748.645833333336</v>
      </c>
      <c r="C118" t="s">
        <v>97</v>
      </c>
      <c r="D118">
        <v>0.01</v>
      </c>
      <c r="F118">
        <v>1.0671999999999999</v>
      </c>
      <c r="I118" s="444">
        <v>42748.655555555553</v>
      </c>
      <c r="J118">
        <v>1.0657399999999999</v>
      </c>
      <c r="N118">
        <v>-1.46</v>
      </c>
      <c r="Q118">
        <v>77</v>
      </c>
      <c r="R118" t="s">
        <v>97</v>
      </c>
      <c r="S118">
        <v>2</v>
      </c>
    </row>
    <row r="119" spans="1:19" x14ac:dyDescent="0.25">
      <c r="A119">
        <v>118</v>
      </c>
      <c r="B119" s="444">
        <v>42748.649305555555</v>
      </c>
      <c r="C119" t="s">
        <v>97</v>
      </c>
      <c r="D119">
        <v>0.02</v>
      </c>
      <c r="F119">
        <v>1.0627599999999999</v>
      </c>
      <c r="I119" s="444">
        <v>42748.655555555553</v>
      </c>
      <c r="J119">
        <v>1.0657399999999999</v>
      </c>
      <c r="N119">
        <v>5.96</v>
      </c>
      <c r="Q119">
        <v>77</v>
      </c>
      <c r="R119" t="s">
        <v>97</v>
      </c>
      <c r="S119">
        <v>2</v>
      </c>
    </row>
    <row r="120" spans="1:19" x14ac:dyDescent="0.25">
      <c r="A120">
        <v>119</v>
      </c>
      <c r="B120" s="444">
        <v>42748.65625</v>
      </c>
      <c r="C120" t="s">
        <v>97</v>
      </c>
      <c r="D120">
        <v>0.01</v>
      </c>
      <c r="F120">
        <v>1.06511</v>
      </c>
      <c r="I120" s="444">
        <v>42748.840277777781</v>
      </c>
      <c r="J120">
        <v>1.06426</v>
      </c>
      <c r="N120">
        <v>-0.85</v>
      </c>
      <c r="Q120">
        <v>78</v>
      </c>
      <c r="R120" t="s">
        <v>97</v>
      </c>
      <c r="S120">
        <v>2</v>
      </c>
    </row>
    <row r="121" spans="1:19" x14ac:dyDescent="0.25">
      <c r="A121">
        <v>120</v>
      </c>
      <c r="B121" s="444">
        <v>42748.699305555558</v>
      </c>
      <c r="C121" t="s">
        <v>97</v>
      </c>
      <c r="D121">
        <v>0.02</v>
      </c>
      <c r="F121">
        <v>1.06159</v>
      </c>
      <c r="I121" s="444">
        <v>42748.840277777781</v>
      </c>
      <c r="J121">
        <v>1.06426</v>
      </c>
      <c r="N121">
        <v>5.34</v>
      </c>
      <c r="Q121">
        <v>78</v>
      </c>
      <c r="R121" t="s">
        <v>97</v>
      </c>
      <c r="S121">
        <v>2</v>
      </c>
    </row>
    <row r="122" spans="1:19" x14ac:dyDescent="0.25">
      <c r="A122">
        <v>121</v>
      </c>
      <c r="B122" s="444">
        <v>42748.7</v>
      </c>
      <c r="C122" t="s">
        <v>98</v>
      </c>
      <c r="D122">
        <v>0.01</v>
      </c>
      <c r="F122">
        <v>1.06151</v>
      </c>
      <c r="I122" s="444">
        <v>42748.708333333336</v>
      </c>
      <c r="J122">
        <v>1.0600099999999999</v>
      </c>
      <c r="N122">
        <v>1.5</v>
      </c>
      <c r="Q122">
        <v>79</v>
      </c>
      <c r="R122" t="s">
        <v>98</v>
      </c>
      <c r="S122">
        <v>1</v>
      </c>
    </row>
    <row r="123" spans="1:19" x14ac:dyDescent="0.25">
      <c r="A123">
        <v>122</v>
      </c>
      <c r="B123" s="444">
        <v>42748.708333333336</v>
      </c>
      <c r="C123" t="s">
        <v>98</v>
      </c>
      <c r="D123">
        <v>0.01</v>
      </c>
      <c r="F123">
        <v>1.0599799999999999</v>
      </c>
      <c r="I123" s="444">
        <v>42751.234722222223</v>
      </c>
      <c r="J123">
        <v>1.0608200000000001</v>
      </c>
      <c r="N123">
        <v>-0.78</v>
      </c>
      <c r="Q123">
        <v>80</v>
      </c>
      <c r="R123" t="s">
        <v>98</v>
      </c>
      <c r="S123">
        <v>2</v>
      </c>
    </row>
    <row r="124" spans="1:19" x14ac:dyDescent="0.25">
      <c r="A124">
        <v>123</v>
      </c>
      <c r="B124" s="444">
        <v>42748.80972222222</v>
      </c>
      <c r="C124" t="s">
        <v>98</v>
      </c>
      <c r="D124">
        <v>0.02</v>
      </c>
      <c r="F124">
        <v>1.06349</v>
      </c>
      <c r="I124" s="444">
        <v>42751.234722222223</v>
      </c>
      <c r="J124">
        <v>1.0608200000000001</v>
      </c>
      <c r="N124">
        <v>5.45</v>
      </c>
      <c r="Q124">
        <v>80</v>
      </c>
      <c r="R124" t="s">
        <v>98</v>
      </c>
      <c r="S124">
        <v>2</v>
      </c>
    </row>
    <row r="125" spans="1:19" x14ac:dyDescent="0.25">
      <c r="A125">
        <v>124</v>
      </c>
      <c r="B125" s="444">
        <v>42748.840277777781</v>
      </c>
      <c r="C125" t="s">
        <v>97</v>
      </c>
      <c r="D125">
        <v>0.01</v>
      </c>
      <c r="F125">
        <v>1.0643</v>
      </c>
      <c r="I125" s="444">
        <v>42752.257638888892</v>
      </c>
      <c r="J125">
        <v>1.06345</v>
      </c>
      <c r="N125">
        <v>-1.06</v>
      </c>
      <c r="Q125">
        <v>81</v>
      </c>
      <c r="R125" t="s">
        <v>97</v>
      </c>
      <c r="S125">
        <v>2</v>
      </c>
    </row>
    <row r="126" spans="1:19" x14ac:dyDescent="0.25">
      <c r="A126">
        <v>126</v>
      </c>
      <c r="B126" s="444">
        <v>42751.23541666667</v>
      </c>
      <c r="C126" t="s">
        <v>97</v>
      </c>
      <c r="D126">
        <v>0.02</v>
      </c>
      <c r="F126">
        <v>1.0607800000000001</v>
      </c>
      <c r="I126" s="444">
        <v>42752.257638888892</v>
      </c>
      <c r="J126">
        <v>1.06345</v>
      </c>
      <c r="N126">
        <v>5.13</v>
      </c>
      <c r="Q126">
        <v>81</v>
      </c>
      <c r="R126" t="s">
        <v>97</v>
      </c>
      <c r="S126">
        <v>2</v>
      </c>
    </row>
    <row r="127" spans="1:19" x14ac:dyDescent="0.25">
      <c r="A127">
        <v>125</v>
      </c>
      <c r="B127" s="444">
        <v>42751.234722222223</v>
      </c>
      <c r="C127" t="s">
        <v>98</v>
      </c>
      <c r="D127">
        <v>0.01</v>
      </c>
      <c r="F127">
        <v>1.0607899999999999</v>
      </c>
      <c r="I127" s="444">
        <v>42751.42291666667</v>
      </c>
      <c r="J127">
        <v>1.0592900000000001</v>
      </c>
      <c r="N127">
        <v>1.5</v>
      </c>
      <c r="Q127">
        <v>82</v>
      </c>
      <c r="R127" t="s">
        <v>98</v>
      </c>
      <c r="S127">
        <v>1</v>
      </c>
    </row>
    <row r="128" spans="1:19" x14ac:dyDescent="0.25">
      <c r="A128">
        <v>127</v>
      </c>
      <c r="B128" s="444">
        <v>42751.423611111109</v>
      </c>
      <c r="C128" t="s">
        <v>98</v>
      </c>
      <c r="D128">
        <v>0.01</v>
      </c>
      <c r="F128">
        <v>1.06003</v>
      </c>
      <c r="I128" s="444">
        <v>42751.456250000003</v>
      </c>
      <c r="J128">
        <v>1.05853</v>
      </c>
      <c r="N128">
        <v>1.5</v>
      </c>
      <c r="Q128">
        <v>83</v>
      </c>
      <c r="R128" t="s">
        <v>98</v>
      </c>
      <c r="S128">
        <v>1</v>
      </c>
    </row>
    <row r="129" spans="1:19" x14ac:dyDescent="0.25">
      <c r="A129">
        <v>128</v>
      </c>
      <c r="B129" s="444">
        <v>42751.456250000003</v>
      </c>
      <c r="C129" t="s">
        <v>98</v>
      </c>
      <c r="D129">
        <v>0.01</v>
      </c>
      <c r="F129">
        <v>1.0585</v>
      </c>
      <c r="I129" s="444">
        <v>42753.921527777777</v>
      </c>
      <c r="J129">
        <v>1.06454</v>
      </c>
      <c r="N129">
        <v>-5.93</v>
      </c>
      <c r="Q129">
        <v>84</v>
      </c>
      <c r="R129" t="s">
        <v>98</v>
      </c>
      <c r="S129">
        <v>4</v>
      </c>
    </row>
    <row r="130" spans="1:19" x14ac:dyDescent="0.25">
      <c r="A130">
        <v>129</v>
      </c>
      <c r="B130" s="444">
        <v>42752.206250000003</v>
      </c>
      <c r="C130" t="s">
        <v>98</v>
      </c>
      <c r="D130">
        <v>0.02</v>
      </c>
      <c r="F130">
        <v>1.06202</v>
      </c>
      <c r="I130" s="444">
        <v>42753.921527777777</v>
      </c>
      <c r="J130">
        <v>1.06454</v>
      </c>
      <c r="N130">
        <v>-4.93</v>
      </c>
      <c r="Q130">
        <v>84</v>
      </c>
      <c r="R130" t="s">
        <v>98</v>
      </c>
      <c r="S130">
        <v>4</v>
      </c>
    </row>
    <row r="131" spans="1:19" x14ac:dyDescent="0.25">
      <c r="A131">
        <v>132</v>
      </c>
      <c r="B131" s="444">
        <v>42752.331944444442</v>
      </c>
      <c r="C131" t="s">
        <v>98</v>
      </c>
      <c r="D131">
        <v>0.03</v>
      </c>
      <c r="F131">
        <v>1.0655699999999999</v>
      </c>
      <c r="I131" s="444">
        <v>42753.921527777777</v>
      </c>
      <c r="J131">
        <v>1.06454</v>
      </c>
      <c r="N131">
        <v>3.26</v>
      </c>
      <c r="Q131">
        <v>84</v>
      </c>
      <c r="R131" t="s">
        <v>98</v>
      </c>
      <c r="S131">
        <v>4</v>
      </c>
    </row>
    <row r="132" spans="1:19" x14ac:dyDescent="0.25">
      <c r="A132">
        <v>135</v>
      </c>
      <c r="B132" s="444">
        <v>42752.543055555558</v>
      </c>
      <c r="C132" t="s">
        <v>98</v>
      </c>
      <c r="D132">
        <v>0.06</v>
      </c>
      <c r="F132">
        <v>1.06908</v>
      </c>
      <c r="I132" s="444">
        <v>42753.921527777777</v>
      </c>
      <c r="J132">
        <v>1.06454</v>
      </c>
      <c r="N132">
        <v>27.58</v>
      </c>
      <c r="Q132">
        <v>84</v>
      </c>
      <c r="R132" t="s">
        <v>98</v>
      </c>
      <c r="S132">
        <v>4</v>
      </c>
    </row>
    <row r="133" spans="1:19" x14ac:dyDescent="0.25">
      <c r="A133">
        <v>130</v>
      </c>
      <c r="B133" s="444">
        <v>42752.257638888892</v>
      </c>
      <c r="C133" t="s">
        <v>97</v>
      </c>
      <c r="D133">
        <v>0.01</v>
      </c>
      <c r="F133">
        <v>1.0634600000000001</v>
      </c>
      <c r="I133" s="444">
        <v>42752.320138888892</v>
      </c>
      <c r="J133">
        <v>1.0649599999999999</v>
      </c>
      <c r="N133">
        <v>1.5</v>
      </c>
      <c r="Q133">
        <v>85</v>
      </c>
      <c r="R133" t="s">
        <v>97</v>
      </c>
      <c r="S133">
        <v>1</v>
      </c>
    </row>
    <row r="134" spans="1:19" x14ac:dyDescent="0.25">
      <c r="A134">
        <v>131</v>
      </c>
      <c r="B134" s="444">
        <v>42752.320138888892</v>
      </c>
      <c r="C134" t="s">
        <v>97</v>
      </c>
      <c r="D134">
        <v>0.01</v>
      </c>
      <c r="F134">
        <v>1.0649900000000001</v>
      </c>
      <c r="I134" s="444">
        <v>42752.339583333334</v>
      </c>
      <c r="J134">
        <v>1.0664899999999999</v>
      </c>
      <c r="N134">
        <v>1.5</v>
      </c>
      <c r="Q134">
        <v>86</v>
      </c>
      <c r="R134" t="s">
        <v>97</v>
      </c>
      <c r="S134">
        <v>1</v>
      </c>
    </row>
    <row r="135" spans="1:19" x14ac:dyDescent="0.25">
      <c r="A135">
        <v>133</v>
      </c>
      <c r="B135" s="444">
        <v>42752.339583333334</v>
      </c>
      <c r="C135" t="s">
        <v>97</v>
      </c>
      <c r="D135">
        <v>0.01</v>
      </c>
      <c r="F135">
        <v>1.0665100000000001</v>
      </c>
      <c r="I135" s="444">
        <v>42752.484027777777</v>
      </c>
      <c r="J135">
        <v>1.0680099999999999</v>
      </c>
      <c r="N135">
        <v>1.5</v>
      </c>
      <c r="Q135">
        <v>87</v>
      </c>
      <c r="R135" t="s">
        <v>97</v>
      </c>
      <c r="S135">
        <v>1</v>
      </c>
    </row>
    <row r="136" spans="1:19" x14ac:dyDescent="0.25">
      <c r="A136">
        <v>134</v>
      </c>
      <c r="B136" s="444">
        <v>42752.484027777777</v>
      </c>
      <c r="C136" t="s">
        <v>97</v>
      </c>
      <c r="D136">
        <v>0.01</v>
      </c>
      <c r="F136">
        <v>1.06803</v>
      </c>
      <c r="I136" s="444">
        <v>42752.553472222222</v>
      </c>
      <c r="J136">
        <v>1.0695300000000001</v>
      </c>
      <c r="N136">
        <v>1.5</v>
      </c>
      <c r="Q136">
        <v>88</v>
      </c>
      <c r="R136" t="s">
        <v>97</v>
      </c>
      <c r="S136">
        <v>1</v>
      </c>
    </row>
    <row r="137" spans="1:19" x14ac:dyDescent="0.25">
      <c r="A137">
        <v>136</v>
      </c>
      <c r="B137" s="444">
        <v>42752.553472222222</v>
      </c>
      <c r="C137" t="s">
        <v>97</v>
      </c>
      <c r="D137">
        <v>0.01</v>
      </c>
      <c r="F137">
        <v>1.0695600000000001</v>
      </c>
      <c r="I137" s="444">
        <v>42752.5625</v>
      </c>
      <c r="J137">
        <v>1.0710599999999999</v>
      </c>
      <c r="N137">
        <v>1.5</v>
      </c>
      <c r="Q137">
        <v>89</v>
      </c>
      <c r="R137" t="s">
        <v>97</v>
      </c>
      <c r="S137">
        <v>1</v>
      </c>
    </row>
    <row r="138" spans="1:19" x14ac:dyDescent="0.25">
      <c r="A138">
        <v>137</v>
      </c>
      <c r="B138" s="444">
        <v>42752.5625</v>
      </c>
      <c r="C138" t="s">
        <v>97</v>
      </c>
      <c r="D138">
        <v>0.01</v>
      </c>
      <c r="F138">
        <v>1.0712900000000001</v>
      </c>
      <c r="I138" s="444">
        <v>42752.679861111108</v>
      </c>
      <c r="J138">
        <v>1.07046</v>
      </c>
      <c r="N138">
        <v>-0.83</v>
      </c>
      <c r="Q138">
        <v>90</v>
      </c>
      <c r="R138" t="s">
        <v>97</v>
      </c>
      <c r="S138">
        <v>2</v>
      </c>
    </row>
    <row r="139" spans="1:19" x14ac:dyDescent="0.25">
      <c r="A139">
        <v>138</v>
      </c>
      <c r="B139" s="444">
        <v>42752.643750000003</v>
      </c>
      <c r="C139" t="s">
        <v>97</v>
      </c>
      <c r="D139">
        <v>0.02</v>
      </c>
      <c r="F139">
        <v>1.06779</v>
      </c>
      <c r="I139" s="444">
        <v>42752.679861111108</v>
      </c>
      <c r="J139">
        <v>1.07046</v>
      </c>
      <c r="N139">
        <v>5.34</v>
      </c>
      <c r="Q139">
        <v>90</v>
      </c>
      <c r="R139" t="s">
        <v>97</v>
      </c>
      <c r="S139">
        <v>2</v>
      </c>
    </row>
    <row r="140" spans="1:19" x14ac:dyDescent="0.25">
      <c r="A140">
        <v>139</v>
      </c>
      <c r="B140" s="444">
        <v>42752.679861111108</v>
      </c>
      <c r="C140" t="s">
        <v>97</v>
      </c>
      <c r="D140">
        <v>0.01</v>
      </c>
      <c r="F140">
        <v>1.07047</v>
      </c>
      <c r="I140" s="444">
        <v>42753.73541666667</v>
      </c>
      <c r="J140">
        <v>1.0696300000000001</v>
      </c>
      <c r="N140">
        <v>-0.95</v>
      </c>
      <c r="Q140">
        <v>91</v>
      </c>
      <c r="R140" t="s">
        <v>97</v>
      </c>
      <c r="S140">
        <v>2</v>
      </c>
    </row>
    <row r="141" spans="1:19" x14ac:dyDescent="0.25">
      <c r="A141">
        <v>140</v>
      </c>
      <c r="B141" s="444">
        <v>42753.623611111114</v>
      </c>
      <c r="C141" t="s">
        <v>97</v>
      </c>
      <c r="D141">
        <v>0.02</v>
      </c>
      <c r="F141">
        <v>1.0669599999999999</v>
      </c>
      <c r="I141" s="444">
        <v>42753.73541666667</v>
      </c>
      <c r="J141">
        <v>1.0696300000000001</v>
      </c>
      <c r="N141">
        <v>5.34</v>
      </c>
      <c r="Q141">
        <v>91</v>
      </c>
      <c r="R141" t="s">
        <v>97</v>
      </c>
      <c r="S141">
        <v>2</v>
      </c>
    </row>
    <row r="142" spans="1:19" x14ac:dyDescent="0.25">
      <c r="A142">
        <v>141</v>
      </c>
      <c r="B142" s="444">
        <v>42753.73541666667</v>
      </c>
      <c r="C142" t="s">
        <v>97</v>
      </c>
      <c r="D142">
        <v>0.01</v>
      </c>
      <c r="F142">
        <v>1.0696600000000001</v>
      </c>
      <c r="I142" s="444">
        <v>42754.47152777778</v>
      </c>
      <c r="J142">
        <v>1.0664899999999999</v>
      </c>
      <c r="N142">
        <v>-3.49</v>
      </c>
      <c r="Q142">
        <v>92</v>
      </c>
      <c r="R142" t="s">
        <v>97</v>
      </c>
      <c r="S142">
        <v>3</v>
      </c>
    </row>
    <row r="143" spans="1:19" x14ac:dyDescent="0.25">
      <c r="A143">
        <v>142</v>
      </c>
      <c r="B143" s="444">
        <v>42753.90347222222</v>
      </c>
      <c r="C143" t="s">
        <v>97</v>
      </c>
      <c r="D143">
        <v>0.02</v>
      </c>
      <c r="F143">
        <v>1.06616</v>
      </c>
      <c r="I143" s="444">
        <v>42754.47152777778</v>
      </c>
      <c r="J143">
        <v>1.0664899999999999</v>
      </c>
      <c r="N143">
        <v>0.02</v>
      </c>
      <c r="Q143">
        <v>92</v>
      </c>
      <c r="R143" t="s">
        <v>97</v>
      </c>
      <c r="S143">
        <v>3</v>
      </c>
    </row>
    <row r="144" spans="1:19" x14ac:dyDescent="0.25">
      <c r="A144">
        <v>145</v>
      </c>
      <c r="B144" s="444">
        <v>42754.079861111109</v>
      </c>
      <c r="C144" t="s">
        <v>97</v>
      </c>
      <c r="D144">
        <v>0.03</v>
      </c>
      <c r="F144">
        <v>1.0626500000000001</v>
      </c>
      <c r="I144" s="444">
        <v>42754.47152777778</v>
      </c>
      <c r="J144">
        <v>1.0664899999999999</v>
      </c>
      <c r="N144">
        <v>11.52</v>
      </c>
      <c r="Q144">
        <v>92</v>
      </c>
      <c r="R144" t="s">
        <v>97</v>
      </c>
      <c r="S144">
        <v>3</v>
      </c>
    </row>
    <row r="145" spans="1:19" x14ac:dyDescent="0.25">
      <c r="A145">
        <v>143</v>
      </c>
      <c r="B145" s="444">
        <v>42753.921527777777</v>
      </c>
      <c r="C145" t="s">
        <v>98</v>
      </c>
      <c r="D145">
        <v>0.01</v>
      </c>
      <c r="F145">
        <v>1.0645199999999999</v>
      </c>
      <c r="I145" s="444">
        <v>42753.990277777775</v>
      </c>
      <c r="J145">
        <v>1.0630200000000001</v>
      </c>
      <c r="N145">
        <v>1.5</v>
      </c>
      <c r="Q145">
        <v>93</v>
      </c>
      <c r="R145" t="s">
        <v>98</v>
      </c>
      <c r="S145">
        <v>1</v>
      </c>
    </row>
    <row r="146" spans="1:19" x14ac:dyDescent="0.25">
      <c r="A146">
        <v>144</v>
      </c>
      <c r="B146" s="444">
        <v>42753.990277777775</v>
      </c>
      <c r="C146" t="s">
        <v>98</v>
      </c>
      <c r="D146">
        <v>0.01</v>
      </c>
      <c r="F146">
        <v>1.0629900000000001</v>
      </c>
      <c r="I146" s="444">
        <v>42754.648611111108</v>
      </c>
      <c r="J146">
        <v>1.0638399999999999</v>
      </c>
      <c r="N146">
        <v>-0.68</v>
      </c>
      <c r="Q146">
        <v>94</v>
      </c>
      <c r="R146" t="s">
        <v>98</v>
      </c>
      <c r="S146">
        <v>2</v>
      </c>
    </row>
    <row r="147" spans="1:19" x14ac:dyDescent="0.25">
      <c r="A147">
        <v>147</v>
      </c>
      <c r="B147" s="444">
        <v>42754.47152777778</v>
      </c>
      <c r="C147" t="s">
        <v>98</v>
      </c>
      <c r="D147">
        <v>0.02</v>
      </c>
      <c r="F147">
        <v>1.0665100000000001</v>
      </c>
      <c r="I147" s="444">
        <v>42754.648611111108</v>
      </c>
      <c r="J147">
        <v>1.0638399999999999</v>
      </c>
      <c r="N147">
        <v>5.34</v>
      </c>
      <c r="Q147">
        <v>94</v>
      </c>
      <c r="R147" t="s">
        <v>98</v>
      </c>
      <c r="S147">
        <v>2</v>
      </c>
    </row>
    <row r="148" spans="1:19" x14ac:dyDescent="0.25">
      <c r="A148">
        <v>146</v>
      </c>
      <c r="B148" s="444">
        <v>42754.47152777778</v>
      </c>
      <c r="C148" t="s">
        <v>97</v>
      </c>
      <c r="D148">
        <v>0.01</v>
      </c>
      <c r="F148">
        <v>1.0665199999999999</v>
      </c>
      <c r="I148" s="444">
        <v>42754.75277777778</v>
      </c>
      <c r="J148">
        <v>1.0632900000000001</v>
      </c>
      <c r="N148">
        <v>-3.23</v>
      </c>
      <c r="Q148">
        <v>95</v>
      </c>
      <c r="R148" t="s">
        <v>97</v>
      </c>
      <c r="S148">
        <v>3</v>
      </c>
    </row>
    <row r="149" spans="1:19" x14ac:dyDescent="0.25">
      <c r="A149">
        <v>149</v>
      </c>
      <c r="B149" s="444">
        <v>42754.649305555555</v>
      </c>
      <c r="C149" t="s">
        <v>97</v>
      </c>
      <c r="D149">
        <v>0.02</v>
      </c>
      <c r="F149">
        <v>1.0629500000000001</v>
      </c>
      <c r="I149" s="444">
        <v>42754.75277777778</v>
      </c>
      <c r="J149">
        <v>1.0632900000000001</v>
      </c>
      <c r="N149">
        <v>0.68</v>
      </c>
      <c r="Q149">
        <v>95</v>
      </c>
      <c r="R149" t="s">
        <v>97</v>
      </c>
      <c r="S149">
        <v>3</v>
      </c>
    </row>
    <row r="150" spans="1:19" x14ac:dyDescent="0.25">
      <c r="A150">
        <v>152</v>
      </c>
      <c r="B150" s="444">
        <v>42754.677083333336</v>
      </c>
      <c r="C150" t="s">
        <v>97</v>
      </c>
      <c r="D150">
        <v>0.03</v>
      </c>
      <c r="F150">
        <v>1.0594300000000001</v>
      </c>
      <c r="I150" s="444">
        <v>42754.75277777778</v>
      </c>
      <c r="J150">
        <v>1.0632900000000001</v>
      </c>
      <c r="N150">
        <v>11.58</v>
      </c>
      <c r="Q150">
        <v>95</v>
      </c>
      <c r="R150" t="s">
        <v>97</v>
      </c>
      <c r="S150">
        <v>3</v>
      </c>
    </row>
    <row r="151" spans="1:19" x14ac:dyDescent="0.25">
      <c r="A151">
        <v>148</v>
      </c>
      <c r="B151" s="444">
        <v>42754.649305555555</v>
      </c>
      <c r="C151" t="s">
        <v>98</v>
      </c>
      <c r="D151">
        <v>0.01</v>
      </c>
      <c r="F151">
        <v>1.0629299999999999</v>
      </c>
      <c r="I151" s="444">
        <v>42754.652083333334</v>
      </c>
      <c r="J151">
        <v>1.0614300000000001</v>
      </c>
      <c r="N151">
        <v>1.5</v>
      </c>
      <c r="Q151">
        <v>96</v>
      </c>
      <c r="R151" t="s">
        <v>98</v>
      </c>
      <c r="S151">
        <v>1</v>
      </c>
    </row>
    <row r="152" spans="1:19" x14ac:dyDescent="0.25">
      <c r="A152">
        <v>150</v>
      </c>
      <c r="B152" s="444">
        <v>42754.652777777781</v>
      </c>
      <c r="C152" t="s">
        <v>98</v>
      </c>
      <c r="D152">
        <v>0.01</v>
      </c>
      <c r="F152">
        <v>1.0615300000000001</v>
      </c>
      <c r="I152" s="444">
        <v>42754.674305555556</v>
      </c>
      <c r="J152">
        <v>1.06003</v>
      </c>
      <c r="N152">
        <v>1.5</v>
      </c>
      <c r="Q152">
        <v>97</v>
      </c>
      <c r="R152" t="s">
        <v>98</v>
      </c>
      <c r="S152">
        <v>1</v>
      </c>
    </row>
    <row r="153" spans="1:19" x14ac:dyDescent="0.25">
      <c r="A153">
        <v>151</v>
      </c>
      <c r="B153" s="444">
        <v>42754.674305555556</v>
      </c>
      <c r="C153" t="s">
        <v>98</v>
      </c>
      <c r="D153">
        <v>0.01</v>
      </c>
      <c r="F153">
        <v>1.06</v>
      </c>
      <c r="I153" s="444">
        <v>42755.529166666667</v>
      </c>
      <c r="J153">
        <v>1.0632299999999999</v>
      </c>
      <c r="N153">
        <v>-3.17</v>
      </c>
      <c r="Q153">
        <v>98</v>
      </c>
      <c r="R153" t="s">
        <v>98</v>
      </c>
      <c r="S153">
        <v>3</v>
      </c>
    </row>
    <row r="154" spans="1:19" x14ac:dyDescent="0.25">
      <c r="A154">
        <v>154</v>
      </c>
      <c r="B154" s="444">
        <v>42754.767361111109</v>
      </c>
      <c r="C154" t="s">
        <v>98</v>
      </c>
      <c r="D154">
        <v>0.02</v>
      </c>
      <c r="F154">
        <v>1.0635600000000001</v>
      </c>
      <c r="I154" s="444">
        <v>42755.529166666667</v>
      </c>
      <c r="J154">
        <v>1.0632299999999999</v>
      </c>
      <c r="N154">
        <v>0.77</v>
      </c>
      <c r="Q154">
        <v>98</v>
      </c>
      <c r="R154" t="s">
        <v>98</v>
      </c>
      <c r="S154">
        <v>3</v>
      </c>
    </row>
    <row r="155" spans="1:19" x14ac:dyDescent="0.25">
      <c r="A155">
        <v>157</v>
      </c>
      <c r="B155" s="444">
        <v>42755.129861111112</v>
      </c>
      <c r="C155" t="s">
        <v>98</v>
      </c>
      <c r="D155">
        <v>0.03</v>
      </c>
      <c r="F155">
        <v>1.06708</v>
      </c>
      <c r="I155" s="444">
        <v>42755.529166666667</v>
      </c>
      <c r="J155">
        <v>1.0632299999999999</v>
      </c>
      <c r="N155">
        <v>11.55</v>
      </c>
      <c r="Q155">
        <v>98</v>
      </c>
      <c r="R155" t="s">
        <v>98</v>
      </c>
      <c r="S155">
        <v>3</v>
      </c>
    </row>
    <row r="156" spans="1:19" x14ac:dyDescent="0.25">
      <c r="A156">
        <v>153</v>
      </c>
      <c r="B156" s="444">
        <v>42754.753472222219</v>
      </c>
      <c r="C156" t="s">
        <v>97</v>
      </c>
      <c r="D156">
        <v>0.01</v>
      </c>
      <c r="F156">
        <v>1.0629500000000001</v>
      </c>
      <c r="I156" s="444">
        <v>42754.900694444441</v>
      </c>
      <c r="J156">
        <v>1.0644499999999999</v>
      </c>
      <c r="N156">
        <v>1.5</v>
      </c>
      <c r="Q156">
        <v>99</v>
      </c>
      <c r="R156" t="s">
        <v>97</v>
      </c>
      <c r="S156">
        <v>1</v>
      </c>
    </row>
    <row r="157" spans="1:19" x14ac:dyDescent="0.25">
      <c r="A157">
        <v>155</v>
      </c>
      <c r="B157" s="444">
        <v>42754.900694444441</v>
      </c>
      <c r="C157" t="s">
        <v>97</v>
      </c>
      <c r="D157">
        <v>0.01</v>
      </c>
      <c r="F157">
        <v>1.0645</v>
      </c>
      <c r="I157" s="444">
        <v>42754.915972222225</v>
      </c>
      <c r="J157">
        <v>1.0660000000000001</v>
      </c>
      <c r="N157">
        <v>1.5</v>
      </c>
      <c r="Q157">
        <v>100</v>
      </c>
      <c r="R157" t="s">
        <v>97</v>
      </c>
      <c r="S157">
        <v>1</v>
      </c>
    </row>
    <row r="158" spans="1:19" x14ac:dyDescent="0.25">
      <c r="A158">
        <v>156</v>
      </c>
      <c r="B158" s="444">
        <v>42754.915972222225</v>
      </c>
      <c r="C158" t="s">
        <v>97</v>
      </c>
      <c r="D158">
        <v>0.01</v>
      </c>
      <c r="F158">
        <v>1.0660400000000001</v>
      </c>
      <c r="I158" s="444">
        <v>42755.155555555553</v>
      </c>
      <c r="J158">
        <v>1.0675399999999999</v>
      </c>
      <c r="N158">
        <v>1.39</v>
      </c>
      <c r="Q158">
        <v>101</v>
      </c>
      <c r="R158" t="s">
        <v>97</v>
      </c>
      <c r="S158">
        <v>1</v>
      </c>
    </row>
    <row r="159" spans="1:19" x14ac:dyDescent="0.25">
      <c r="A159">
        <v>158</v>
      </c>
      <c r="B159" s="444">
        <v>42755.155555555553</v>
      </c>
      <c r="C159" t="s">
        <v>97</v>
      </c>
      <c r="D159">
        <v>0.01</v>
      </c>
      <c r="F159">
        <v>1.0675600000000001</v>
      </c>
      <c r="I159" s="444">
        <v>42755.22152777778</v>
      </c>
      <c r="J159">
        <v>1.0690599999999999</v>
      </c>
      <c r="N159">
        <v>1.5</v>
      </c>
      <c r="Q159">
        <v>102</v>
      </c>
      <c r="R159" t="s">
        <v>97</v>
      </c>
      <c r="S159">
        <v>1</v>
      </c>
    </row>
    <row r="160" spans="1:19" x14ac:dyDescent="0.25">
      <c r="A160">
        <v>159</v>
      </c>
      <c r="B160" s="444">
        <v>42755.22152777778</v>
      </c>
      <c r="C160" t="s">
        <v>97</v>
      </c>
      <c r="D160">
        <v>0.01</v>
      </c>
      <c r="F160">
        <v>1.06908</v>
      </c>
      <c r="I160" s="444">
        <v>42755.722222222219</v>
      </c>
      <c r="J160">
        <v>1.0682400000000001</v>
      </c>
      <c r="N160">
        <v>-0.84</v>
      </c>
      <c r="Q160">
        <v>103</v>
      </c>
      <c r="R160" t="s">
        <v>97</v>
      </c>
      <c r="S160">
        <v>2</v>
      </c>
    </row>
    <row r="161" spans="1:19" x14ac:dyDescent="0.25">
      <c r="A161">
        <v>160</v>
      </c>
      <c r="B161" s="444">
        <v>42755.481944444444</v>
      </c>
      <c r="C161" t="s">
        <v>97</v>
      </c>
      <c r="D161">
        <v>0.02</v>
      </c>
      <c r="F161">
        <v>1.0655699999999999</v>
      </c>
      <c r="I161" s="444">
        <v>42755.722222222219</v>
      </c>
      <c r="J161">
        <v>1.0682400000000001</v>
      </c>
      <c r="N161">
        <v>5.34</v>
      </c>
      <c r="Q161">
        <v>103</v>
      </c>
      <c r="R161" t="s">
        <v>97</v>
      </c>
      <c r="S161">
        <v>2</v>
      </c>
    </row>
    <row r="162" spans="1:19" x14ac:dyDescent="0.25">
      <c r="A162">
        <v>161</v>
      </c>
      <c r="B162" s="444">
        <v>42755.529166666667</v>
      </c>
      <c r="C162" t="s">
        <v>98</v>
      </c>
      <c r="D162">
        <v>0.01</v>
      </c>
      <c r="F162">
        <v>1.06321</v>
      </c>
      <c r="I162" s="444">
        <v>42759.916666666664</v>
      </c>
      <c r="J162">
        <v>1.0721400000000001</v>
      </c>
      <c r="N162">
        <v>-8.82</v>
      </c>
      <c r="Q162">
        <v>104</v>
      </c>
      <c r="R162" t="s">
        <v>98</v>
      </c>
      <c r="S162">
        <v>5</v>
      </c>
    </row>
    <row r="163" spans="1:19" x14ac:dyDescent="0.25">
      <c r="A163">
        <v>162</v>
      </c>
      <c r="B163" s="444">
        <v>42755.711805555555</v>
      </c>
      <c r="C163" t="s">
        <v>98</v>
      </c>
      <c r="D163">
        <v>0.02</v>
      </c>
      <c r="F163">
        <v>1.06673</v>
      </c>
      <c r="I163" s="444">
        <v>42759.916666666664</v>
      </c>
      <c r="J163">
        <v>1.0721400000000001</v>
      </c>
      <c r="N163">
        <v>-10.59</v>
      </c>
      <c r="Q163">
        <v>104</v>
      </c>
      <c r="R163" t="s">
        <v>98</v>
      </c>
      <c r="S163">
        <v>5</v>
      </c>
    </row>
    <row r="164" spans="1:19" x14ac:dyDescent="0.25">
      <c r="A164">
        <v>165</v>
      </c>
      <c r="B164" s="444">
        <v>42755.902777777781</v>
      </c>
      <c r="C164" t="s">
        <v>98</v>
      </c>
      <c r="D164">
        <v>0.03</v>
      </c>
      <c r="F164">
        <v>1.07023</v>
      </c>
      <c r="I164" s="444">
        <v>42759.916666666664</v>
      </c>
      <c r="J164">
        <v>1.0721400000000001</v>
      </c>
      <c r="N164">
        <v>-5.39</v>
      </c>
      <c r="Q164">
        <v>104</v>
      </c>
      <c r="R164" t="s">
        <v>98</v>
      </c>
      <c r="S164">
        <v>5</v>
      </c>
    </row>
    <row r="165" spans="1:19" x14ac:dyDescent="0.25">
      <c r="A165">
        <v>168</v>
      </c>
      <c r="B165" s="444">
        <v>42758.151388888888</v>
      </c>
      <c r="C165" t="s">
        <v>98</v>
      </c>
      <c r="D165">
        <v>0.06</v>
      </c>
      <c r="F165">
        <v>1.0738799999999999</v>
      </c>
      <c r="I165" s="444">
        <v>42759.916666666664</v>
      </c>
      <c r="J165">
        <v>1.0721400000000001</v>
      </c>
      <c r="N165">
        <v>10.78</v>
      </c>
      <c r="Q165">
        <v>104</v>
      </c>
      <c r="R165" t="s">
        <v>98</v>
      </c>
      <c r="S165">
        <v>5</v>
      </c>
    </row>
    <row r="166" spans="1:19" x14ac:dyDescent="0.25">
      <c r="A166">
        <v>177</v>
      </c>
      <c r="B166" s="444">
        <v>42759.709722222222</v>
      </c>
      <c r="C166" t="s">
        <v>98</v>
      </c>
      <c r="D166">
        <v>0.1</v>
      </c>
      <c r="F166">
        <v>1.0773900000000001</v>
      </c>
      <c r="I166" s="444">
        <v>42759.916666666664</v>
      </c>
      <c r="J166">
        <v>1.0721400000000001</v>
      </c>
      <c r="N166">
        <v>52.5</v>
      </c>
      <c r="Q166">
        <v>104</v>
      </c>
      <c r="R166" t="s">
        <v>98</v>
      </c>
      <c r="S166">
        <v>5</v>
      </c>
    </row>
    <row r="167" spans="1:19" x14ac:dyDescent="0.25">
      <c r="A167">
        <v>163</v>
      </c>
      <c r="B167" s="444">
        <v>42755.722222222219</v>
      </c>
      <c r="C167" t="s">
        <v>97</v>
      </c>
      <c r="D167">
        <v>0.01</v>
      </c>
      <c r="F167">
        <v>1.0682499999999999</v>
      </c>
      <c r="I167" s="444">
        <v>42755.888888888891</v>
      </c>
      <c r="J167">
        <v>1.06975</v>
      </c>
      <c r="N167">
        <v>1.5</v>
      </c>
      <c r="Q167">
        <v>105</v>
      </c>
      <c r="R167" t="s">
        <v>97</v>
      </c>
      <c r="S167">
        <v>1</v>
      </c>
    </row>
    <row r="168" spans="1:19" x14ac:dyDescent="0.25">
      <c r="A168">
        <v>164</v>
      </c>
      <c r="B168" s="444">
        <v>42755.888888888891</v>
      </c>
      <c r="C168" t="s">
        <v>97</v>
      </c>
      <c r="D168">
        <v>0.01</v>
      </c>
      <c r="F168">
        <v>1.0697700000000001</v>
      </c>
      <c r="I168" s="444">
        <v>42758.049305555556</v>
      </c>
      <c r="J168">
        <v>1.0712699999999999</v>
      </c>
      <c r="N168">
        <v>1.39</v>
      </c>
      <c r="Q168">
        <v>106</v>
      </c>
      <c r="R168" t="s">
        <v>97</v>
      </c>
      <c r="S168">
        <v>1</v>
      </c>
    </row>
    <row r="169" spans="1:19" x14ac:dyDescent="0.25">
      <c r="A169">
        <v>166</v>
      </c>
      <c r="B169" s="444">
        <v>42758.049305555556</v>
      </c>
      <c r="C169" t="s">
        <v>97</v>
      </c>
      <c r="D169">
        <v>0.01</v>
      </c>
      <c r="F169">
        <v>1.07135</v>
      </c>
      <c r="I169" s="444">
        <v>42758.11041666667</v>
      </c>
      <c r="J169">
        <v>1.0728500000000001</v>
      </c>
      <c r="N169">
        <v>1.5</v>
      </c>
      <c r="Q169">
        <v>107</v>
      </c>
      <c r="R169" t="s">
        <v>97</v>
      </c>
      <c r="S169">
        <v>1</v>
      </c>
    </row>
    <row r="170" spans="1:19" x14ac:dyDescent="0.25">
      <c r="A170">
        <v>167</v>
      </c>
      <c r="B170" s="444">
        <v>42758.11041666667</v>
      </c>
      <c r="C170" t="s">
        <v>97</v>
      </c>
      <c r="D170">
        <v>0.01</v>
      </c>
      <c r="F170">
        <v>1.0728800000000001</v>
      </c>
      <c r="I170" s="444">
        <v>42758.165972222225</v>
      </c>
      <c r="J170">
        <v>1.0743799999999999</v>
      </c>
      <c r="N170">
        <v>1.5</v>
      </c>
      <c r="Q170">
        <v>108</v>
      </c>
      <c r="R170" t="s">
        <v>97</v>
      </c>
      <c r="S170">
        <v>1</v>
      </c>
    </row>
    <row r="171" spans="1:19" x14ac:dyDescent="0.25">
      <c r="A171">
        <v>169</v>
      </c>
      <c r="B171" s="444">
        <v>42758.165972222225</v>
      </c>
      <c r="C171" t="s">
        <v>97</v>
      </c>
      <c r="D171">
        <v>0.01</v>
      </c>
      <c r="F171">
        <v>1.0744</v>
      </c>
      <c r="I171" s="444">
        <v>42758.720138888886</v>
      </c>
      <c r="J171">
        <v>1.07355</v>
      </c>
      <c r="N171">
        <v>-0.85</v>
      </c>
      <c r="Q171">
        <v>109</v>
      </c>
      <c r="R171" t="s">
        <v>97</v>
      </c>
      <c r="S171">
        <v>2</v>
      </c>
    </row>
    <row r="172" spans="1:19" x14ac:dyDescent="0.25">
      <c r="A172">
        <v>170</v>
      </c>
      <c r="B172" s="444">
        <v>42758.678472222222</v>
      </c>
      <c r="C172" t="s">
        <v>97</v>
      </c>
      <c r="D172">
        <v>0.02</v>
      </c>
      <c r="F172">
        <v>1.0708800000000001</v>
      </c>
      <c r="I172" s="444">
        <v>42758.720138888886</v>
      </c>
      <c r="J172">
        <v>1.07355</v>
      </c>
      <c r="N172">
        <v>5.34</v>
      </c>
      <c r="Q172">
        <v>109</v>
      </c>
      <c r="R172" t="s">
        <v>97</v>
      </c>
      <c r="S172">
        <v>2</v>
      </c>
    </row>
    <row r="173" spans="1:19" x14ac:dyDescent="0.25">
      <c r="A173">
        <v>171</v>
      </c>
      <c r="B173" s="444">
        <v>42758.720138888886</v>
      </c>
      <c r="C173" t="s">
        <v>97</v>
      </c>
      <c r="D173">
        <v>0.01</v>
      </c>
      <c r="F173">
        <v>1.0736000000000001</v>
      </c>
      <c r="I173" s="444">
        <v>42758.737500000003</v>
      </c>
      <c r="J173">
        <v>1.0750999999999999</v>
      </c>
      <c r="N173">
        <v>1.5</v>
      </c>
      <c r="Q173">
        <v>110</v>
      </c>
      <c r="R173" t="s">
        <v>97</v>
      </c>
      <c r="S173">
        <v>1</v>
      </c>
    </row>
    <row r="174" spans="1:19" x14ac:dyDescent="0.25">
      <c r="A174">
        <v>172</v>
      </c>
      <c r="B174" s="444">
        <v>42758.737500000003</v>
      </c>
      <c r="C174" t="s">
        <v>97</v>
      </c>
      <c r="D174">
        <v>0.01</v>
      </c>
      <c r="F174">
        <v>1.0751299999999999</v>
      </c>
      <c r="I174" s="444">
        <v>42758.995833333334</v>
      </c>
      <c r="J174">
        <v>1.07663</v>
      </c>
      <c r="N174">
        <v>1.5</v>
      </c>
      <c r="Q174">
        <v>111</v>
      </c>
      <c r="R174" t="s">
        <v>97</v>
      </c>
      <c r="S174">
        <v>1</v>
      </c>
    </row>
    <row r="175" spans="1:19" x14ac:dyDescent="0.25">
      <c r="A175">
        <v>173</v>
      </c>
      <c r="B175" s="444">
        <v>42758.995833333334</v>
      </c>
      <c r="C175" t="s">
        <v>97</v>
      </c>
      <c r="D175">
        <v>0.01</v>
      </c>
      <c r="F175">
        <v>1.0766899999999999</v>
      </c>
      <c r="I175" s="444">
        <v>42759.691666666666</v>
      </c>
      <c r="J175">
        <v>1.0758300000000001</v>
      </c>
      <c r="N175">
        <v>-0.97</v>
      </c>
      <c r="Q175">
        <v>112</v>
      </c>
      <c r="R175" t="s">
        <v>97</v>
      </c>
      <c r="S175">
        <v>2</v>
      </c>
    </row>
    <row r="176" spans="1:19" x14ac:dyDescent="0.25">
      <c r="A176">
        <v>174</v>
      </c>
      <c r="B176" s="444">
        <v>42759.537499999999</v>
      </c>
      <c r="C176" t="s">
        <v>97</v>
      </c>
      <c r="D176">
        <v>0.02</v>
      </c>
      <c r="F176">
        <v>1.07315</v>
      </c>
      <c r="I176" s="444">
        <v>42759.691666666666</v>
      </c>
      <c r="J176">
        <v>1.0758300000000001</v>
      </c>
      <c r="N176">
        <v>5.36</v>
      </c>
      <c r="Q176">
        <v>112</v>
      </c>
      <c r="R176" t="s">
        <v>97</v>
      </c>
      <c r="S176">
        <v>2</v>
      </c>
    </row>
    <row r="177" spans="1:19" x14ac:dyDescent="0.25">
      <c r="A177">
        <v>175</v>
      </c>
      <c r="B177" s="444">
        <v>42759.691666666666</v>
      </c>
      <c r="C177" t="s">
        <v>97</v>
      </c>
      <c r="D177">
        <v>0.01</v>
      </c>
      <c r="F177">
        <v>1.07586</v>
      </c>
      <c r="I177" s="444">
        <v>42759.709722222222</v>
      </c>
      <c r="J177">
        <v>1.0773600000000001</v>
      </c>
      <c r="N177">
        <v>1.5</v>
      </c>
      <c r="Q177">
        <v>113</v>
      </c>
      <c r="R177" t="s">
        <v>97</v>
      </c>
      <c r="S177">
        <v>1</v>
      </c>
    </row>
    <row r="178" spans="1:19" x14ac:dyDescent="0.25">
      <c r="A178">
        <v>176</v>
      </c>
      <c r="B178" s="444">
        <v>42759.709722222222</v>
      </c>
      <c r="C178" t="s">
        <v>97</v>
      </c>
      <c r="D178">
        <v>0.01</v>
      </c>
      <c r="F178">
        <v>1.07738</v>
      </c>
      <c r="I178" s="444">
        <v>42760.597916666666</v>
      </c>
      <c r="J178">
        <v>1.0765400000000001</v>
      </c>
      <c r="N178">
        <v>-0.95</v>
      </c>
      <c r="Q178">
        <v>114</v>
      </c>
      <c r="R178" t="s">
        <v>97</v>
      </c>
      <c r="S178">
        <v>2</v>
      </c>
    </row>
    <row r="179" spans="1:19" x14ac:dyDescent="0.25">
      <c r="A179">
        <v>178</v>
      </c>
      <c r="B179" s="444">
        <v>42759.854861111111</v>
      </c>
      <c r="C179" t="s">
        <v>97</v>
      </c>
      <c r="D179">
        <v>0.02</v>
      </c>
      <c r="F179">
        <v>1.0738700000000001</v>
      </c>
      <c r="I179" s="444">
        <v>42760.597916666666</v>
      </c>
      <c r="J179">
        <v>1.0765400000000001</v>
      </c>
      <c r="N179">
        <v>5.13</v>
      </c>
      <c r="Q179">
        <v>114</v>
      </c>
      <c r="R179" t="s">
        <v>97</v>
      </c>
      <c r="S179">
        <v>2</v>
      </c>
    </row>
    <row r="180" spans="1:19" x14ac:dyDescent="0.25">
      <c r="A180">
        <v>179</v>
      </c>
      <c r="B180" s="444">
        <v>42759.916666666664</v>
      </c>
      <c r="C180" t="s">
        <v>98</v>
      </c>
      <c r="D180">
        <v>0.01</v>
      </c>
      <c r="F180">
        <v>1.07213</v>
      </c>
      <c r="I180" s="444">
        <v>42760.675000000003</v>
      </c>
      <c r="J180">
        <v>1.07297</v>
      </c>
      <c r="N180">
        <v>-0.78</v>
      </c>
      <c r="Q180">
        <v>115</v>
      </c>
      <c r="R180" t="s">
        <v>98</v>
      </c>
      <c r="S180">
        <v>2</v>
      </c>
    </row>
    <row r="181" spans="1:19" x14ac:dyDescent="0.25">
      <c r="A181">
        <v>180</v>
      </c>
      <c r="B181" s="444">
        <v>42760.547222222223</v>
      </c>
      <c r="C181" t="s">
        <v>98</v>
      </c>
      <c r="D181">
        <v>0.02</v>
      </c>
      <c r="F181">
        <v>1.0756399999999999</v>
      </c>
      <c r="I181" s="444">
        <v>42760.675000000003</v>
      </c>
      <c r="J181">
        <v>1.07297</v>
      </c>
      <c r="N181">
        <v>5.34</v>
      </c>
      <c r="Q181">
        <v>115</v>
      </c>
      <c r="R181" t="s">
        <v>98</v>
      </c>
      <c r="S181">
        <v>2</v>
      </c>
    </row>
    <row r="182" spans="1:19" x14ac:dyDescent="0.25">
      <c r="A182">
        <v>181</v>
      </c>
      <c r="B182" s="444">
        <v>42760.597916666666</v>
      </c>
      <c r="C182" t="s">
        <v>97</v>
      </c>
      <c r="D182">
        <v>0.01</v>
      </c>
      <c r="F182">
        <v>1.07657</v>
      </c>
      <c r="I182" s="444">
        <v>42761.087500000001</v>
      </c>
      <c r="J182">
        <v>1.07572</v>
      </c>
      <c r="N182">
        <v>-1.17</v>
      </c>
      <c r="Q182">
        <v>116</v>
      </c>
      <c r="R182" t="s">
        <v>97</v>
      </c>
      <c r="S182">
        <v>2</v>
      </c>
    </row>
    <row r="183" spans="1:19" x14ac:dyDescent="0.25">
      <c r="A183">
        <v>182</v>
      </c>
      <c r="B183" s="444">
        <v>42760.674305555556</v>
      </c>
      <c r="C183" t="s">
        <v>97</v>
      </c>
      <c r="D183">
        <v>0.02</v>
      </c>
      <c r="F183">
        <v>1.07304</v>
      </c>
      <c r="I183" s="444">
        <v>42761.087500000001</v>
      </c>
      <c r="J183">
        <v>1.07572</v>
      </c>
      <c r="N183">
        <v>4.72</v>
      </c>
      <c r="Q183">
        <v>116</v>
      </c>
      <c r="R183" t="s">
        <v>97</v>
      </c>
      <c r="S183">
        <v>2</v>
      </c>
    </row>
    <row r="184" spans="1:19" x14ac:dyDescent="0.25">
      <c r="A184">
        <v>183</v>
      </c>
      <c r="B184" s="444">
        <v>42760.675000000003</v>
      </c>
      <c r="C184" t="s">
        <v>98</v>
      </c>
      <c r="D184">
        <v>0.01</v>
      </c>
      <c r="F184">
        <v>1.0729599999999999</v>
      </c>
      <c r="I184" s="444">
        <v>42761.375</v>
      </c>
      <c r="J184">
        <v>1.07379</v>
      </c>
      <c r="N184">
        <v>-0.66</v>
      </c>
      <c r="Q184">
        <v>117</v>
      </c>
      <c r="R184" t="s">
        <v>98</v>
      </c>
      <c r="S184">
        <v>2</v>
      </c>
    </row>
    <row r="185" spans="1:19" x14ac:dyDescent="0.25">
      <c r="A185">
        <v>185</v>
      </c>
      <c r="B185" s="444">
        <v>42761.121527777781</v>
      </c>
      <c r="C185" t="s">
        <v>98</v>
      </c>
      <c r="D185">
        <v>0.02</v>
      </c>
      <c r="F185">
        <v>1.07646</v>
      </c>
      <c r="I185" s="444">
        <v>42761.375</v>
      </c>
      <c r="J185">
        <v>1.07379</v>
      </c>
      <c r="N185">
        <v>5.34</v>
      </c>
      <c r="Q185">
        <v>117</v>
      </c>
      <c r="R185" t="s">
        <v>98</v>
      </c>
      <c r="S185">
        <v>2</v>
      </c>
    </row>
    <row r="186" spans="1:19" x14ac:dyDescent="0.25">
      <c r="A186">
        <v>184</v>
      </c>
      <c r="B186" s="444">
        <v>42761.087500000001</v>
      </c>
      <c r="C186" t="s">
        <v>97</v>
      </c>
      <c r="D186">
        <v>0.01</v>
      </c>
      <c r="F186">
        <v>1.0757399999999999</v>
      </c>
      <c r="I186" s="444">
        <v>42765.084027777775</v>
      </c>
      <c r="J186">
        <v>1.07256</v>
      </c>
      <c r="N186">
        <v>-3.39</v>
      </c>
      <c r="Q186">
        <v>118</v>
      </c>
      <c r="R186" t="s">
        <v>97</v>
      </c>
      <c r="S186">
        <v>3</v>
      </c>
    </row>
    <row r="187" spans="1:19" x14ac:dyDescent="0.25">
      <c r="A187">
        <v>188</v>
      </c>
      <c r="B187" s="444">
        <v>42761.493750000001</v>
      </c>
      <c r="C187" t="s">
        <v>97</v>
      </c>
      <c r="D187">
        <v>0.02</v>
      </c>
      <c r="F187">
        <v>1.07222</v>
      </c>
      <c r="I187" s="444">
        <v>42765.084027777775</v>
      </c>
      <c r="J187">
        <v>1.07256</v>
      </c>
      <c r="N187">
        <v>0.25</v>
      </c>
      <c r="Q187">
        <v>118</v>
      </c>
      <c r="R187" t="s">
        <v>97</v>
      </c>
      <c r="S187">
        <v>3</v>
      </c>
    </row>
    <row r="188" spans="1:19" x14ac:dyDescent="0.25">
      <c r="A188">
        <v>191</v>
      </c>
      <c r="B188" s="444">
        <v>42761.679861111108</v>
      </c>
      <c r="C188" t="s">
        <v>97</v>
      </c>
      <c r="D188">
        <v>0.03</v>
      </c>
      <c r="F188">
        <v>1.0687199999999999</v>
      </c>
      <c r="I188" s="444">
        <v>42765.084027777775</v>
      </c>
      <c r="J188">
        <v>1.07256</v>
      </c>
      <c r="N188">
        <v>10.88</v>
      </c>
      <c r="Q188">
        <v>118</v>
      </c>
      <c r="R188" t="s">
        <v>97</v>
      </c>
      <c r="S188">
        <v>3</v>
      </c>
    </row>
    <row r="189" spans="1:19" x14ac:dyDescent="0.25">
      <c r="A189">
        <v>186</v>
      </c>
      <c r="B189" s="444">
        <v>42761.375</v>
      </c>
      <c r="C189" t="s">
        <v>98</v>
      </c>
      <c r="D189">
        <v>0.01</v>
      </c>
      <c r="F189">
        <v>1.07375</v>
      </c>
      <c r="I189" s="444">
        <v>42761.493750000001</v>
      </c>
      <c r="J189">
        <v>1.0722499999999999</v>
      </c>
      <c r="N189">
        <v>1.5</v>
      </c>
      <c r="Q189">
        <v>119</v>
      </c>
      <c r="R189" t="s">
        <v>98</v>
      </c>
      <c r="S189">
        <v>1</v>
      </c>
    </row>
    <row r="190" spans="1:19" x14ac:dyDescent="0.25">
      <c r="A190">
        <v>187</v>
      </c>
      <c r="B190" s="444">
        <v>42761.493750000001</v>
      </c>
      <c r="C190" t="s">
        <v>98</v>
      </c>
      <c r="D190">
        <v>0.01</v>
      </c>
      <c r="F190">
        <v>1.0722400000000001</v>
      </c>
      <c r="I190" s="444">
        <v>42761.625</v>
      </c>
      <c r="J190">
        <v>1.07074</v>
      </c>
      <c r="N190">
        <v>1.5</v>
      </c>
      <c r="Q190">
        <v>120</v>
      </c>
      <c r="R190" t="s">
        <v>98</v>
      </c>
      <c r="S190">
        <v>1</v>
      </c>
    </row>
    <row r="191" spans="1:19" x14ac:dyDescent="0.25">
      <c r="A191">
        <v>189</v>
      </c>
      <c r="B191" s="444">
        <v>42761.625</v>
      </c>
      <c r="C191" t="s">
        <v>98</v>
      </c>
      <c r="D191">
        <v>0.01</v>
      </c>
      <c r="F191">
        <v>1.0707100000000001</v>
      </c>
      <c r="I191" s="444">
        <v>42761.642361111109</v>
      </c>
      <c r="J191">
        <v>1.06921</v>
      </c>
      <c r="N191">
        <v>1.5</v>
      </c>
      <c r="Q191">
        <v>121</v>
      </c>
      <c r="R191" t="s">
        <v>98</v>
      </c>
      <c r="S191">
        <v>1</v>
      </c>
    </row>
    <row r="192" spans="1:19" x14ac:dyDescent="0.25">
      <c r="A192">
        <v>190</v>
      </c>
      <c r="B192" s="444">
        <v>42761.642361111109</v>
      </c>
      <c r="C192" t="s">
        <v>98</v>
      </c>
      <c r="D192">
        <v>0.01</v>
      </c>
      <c r="F192">
        <v>1.06917</v>
      </c>
      <c r="I192" s="444">
        <v>42761.69027777778</v>
      </c>
      <c r="J192">
        <v>1.0676699999999999</v>
      </c>
      <c r="N192">
        <v>1.5</v>
      </c>
      <c r="Q192">
        <v>122</v>
      </c>
      <c r="R192" t="s">
        <v>98</v>
      </c>
      <c r="S192">
        <v>1</v>
      </c>
    </row>
    <row r="193" spans="1:19" x14ac:dyDescent="0.25">
      <c r="A193">
        <v>192</v>
      </c>
      <c r="B193" s="444">
        <v>42761.69027777778</v>
      </c>
      <c r="C193" t="s">
        <v>98</v>
      </c>
      <c r="D193">
        <v>0.01</v>
      </c>
      <c r="F193">
        <v>1.06765</v>
      </c>
      <c r="I193" s="444">
        <v>42761.761805555558</v>
      </c>
      <c r="J193">
        <v>1.0661499999999999</v>
      </c>
      <c r="N193">
        <v>1.5</v>
      </c>
      <c r="Q193">
        <v>123</v>
      </c>
      <c r="R193" t="s">
        <v>98</v>
      </c>
      <c r="S193">
        <v>1</v>
      </c>
    </row>
    <row r="194" spans="1:19" x14ac:dyDescent="0.25">
      <c r="A194">
        <v>193</v>
      </c>
      <c r="B194" s="444">
        <v>42761.761805555558</v>
      </c>
      <c r="C194" t="s">
        <v>98</v>
      </c>
      <c r="D194">
        <v>0.01</v>
      </c>
      <c r="F194">
        <v>1.0661099999999999</v>
      </c>
      <c r="I194" s="444">
        <v>42761.967361111114</v>
      </c>
      <c r="J194">
        <v>1.06694</v>
      </c>
      <c r="N194">
        <v>-0.83</v>
      </c>
      <c r="Q194">
        <v>124</v>
      </c>
      <c r="R194" t="s">
        <v>98</v>
      </c>
      <c r="S194">
        <v>2</v>
      </c>
    </row>
    <row r="195" spans="1:19" x14ac:dyDescent="0.25">
      <c r="A195">
        <v>194</v>
      </c>
      <c r="B195" s="444">
        <v>42761.837500000001</v>
      </c>
      <c r="C195" t="s">
        <v>98</v>
      </c>
      <c r="D195">
        <v>0.02</v>
      </c>
      <c r="F195">
        <v>1.0696099999999999</v>
      </c>
      <c r="I195" s="444">
        <v>42761.967361111114</v>
      </c>
      <c r="J195">
        <v>1.06694</v>
      </c>
      <c r="N195">
        <v>5.34</v>
      </c>
      <c r="Q195">
        <v>124</v>
      </c>
      <c r="R195" t="s">
        <v>98</v>
      </c>
      <c r="S195">
        <v>2</v>
      </c>
    </row>
    <row r="196" spans="1:19" x14ac:dyDescent="0.25">
      <c r="A196">
        <v>195</v>
      </c>
      <c r="B196" s="444">
        <v>42761.967361111114</v>
      </c>
      <c r="C196" t="s">
        <v>98</v>
      </c>
      <c r="D196">
        <v>0.01</v>
      </c>
      <c r="F196">
        <v>1.0668800000000001</v>
      </c>
      <c r="I196" s="444">
        <v>42765.411805555559</v>
      </c>
      <c r="J196">
        <v>1.07006</v>
      </c>
      <c r="N196">
        <v>-3.07</v>
      </c>
      <c r="Q196">
        <v>125</v>
      </c>
      <c r="R196" t="s">
        <v>98</v>
      </c>
      <c r="S196">
        <v>3</v>
      </c>
    </row>
    <row r="197" spans="1:19" x14ac:dyDescent="0.25">
      <c r="A197">
        <v>196</v>
      </c>
      <c r="B197" s="444">
        <v>42762.666666666664</v>
      </c>
      <c r="C197" t="s">
        <v>98</v>
      </c>
      <c r="D197">
        <v>0.02</v>
      </c>
      <c r="F197">
        <v>1.0703800000000001</v>
      </c>
      <c r="I197" s="444">
        <v>42765.411805555559</v>
      </c>
      <c r="J197">
        <v>1.07006</v>
      </c>
      <c r="N197">
        <v>0.75</v>
      </c>
      <c r="Q197">
        <v>125</v>
      </c>
      <c r="R197" t="s">
        <v>98</v>
      </c>
      <c r="S197">
        <v>3</v>
      </c>
    </row>
    <row r="198" spans="1:19" x14ac:dyDescent="0.25">
      <c r="A198">
        <v>198</v>
      </c>
      <c r="B198" s="444">
        <v>42765.155555555553</v>
      </c>
      <c r="C198" t="s">
        <v>98</v>
      </c>
      <c r="D198">
        <v>0.03</v>
      </c>
      <c r="F198">
        <v>1.0739000000000001</v>
      </c>
      <c r="I198" s="444">
        <v>42765.411805555559</v>
      </c>
      <c r="J198">
        <v>1.07006</v>
      </c>
      <c r="N198">
        <v>11.52</v>
      </c>
      <c r="Q198">
        <v>125</v>
      </c>
      <c r="R198" t="s">
        <v>98</v>
      </c>
      <c r="S198">
        <v>3</v>
      </c>
    </row>
    <row r="199" spans="1:19" x14ac:dyDescent="0.25">
      <c r="A199">
        <v>197</v>
      </c>
      <c r="B199" s="444">
        <v>42765.084027777775</v>
      </c>
      <c r="C199" t="s">
        <v>97</v>
      </c>
      <c r="D199">
        <v>0.01</v>
      </c>
      <c r="F199">
        <v>1.0726</v>
      </c>
      <c r="I199" s="444">
        <v>42765.750694444447</v>
      </c>
      <c r="J199">
        <v>1.0693600000000001</v>
      </c>
      <c r="N199">
        <v>-3.24</v>
      </c>
      <c r="Q199">
        <v>126</v>
      </c>
      <c r="R199" t="s">
        <v>97</v>
      </c>
      <c r="S199">
        <v>3</v>
      </c>
    </row>
    <row r="200" spans="1:19" x14ac:dyDescent="0.25">
      <c r="A200">
        <v>200</v>
      </c>
      <c r="B200" s="444">
        <v>42765.461111111108</v>
      </c>
      <c r="C200" t="s">
        <v>97</v>
      </c>
      <c r="D200">
        <v>0.02</v>
      </c>
      <c r="F200">
        <v>1.06907</v>
      </c>
      <c r="I200" s="444">
        <v>42765.750694444447</v>
      </c>
      <c r="J200">
        <v>1.0693600000000001</v>
      </c>
      <c r="N200">
        <v>0.57999999999999996</v>
      </c>
      <c r="Q200">
        <v>126</v>
      </c>
      <c r="R200" t="s">
        <v>97</v>
      </c>
      <c r="S200">
        <v>3</v>
      </c>
    </row>
    <row r="201" spans="1:19" x14ac:dyDescent="0.25">
      <c r="A201">
        <v>204</v>
      </c>
      <c r="B201" s="444">
        <v>42765.588888888888</v>
      </c>
      <c r="C201" t="s">
        <v>97</v>
      </c>
      <c r="D201">
        <v>0.03</v>
      </c>
      <c r="F201">
        <v>1.06548</v>
      </c>
      <c r="I201" s="444">
        <v>42765.750694444447</v>
      </c>
      <c r="J201">
        <v>1.0693600000000001</v>
      </c>
      <c r="N201">
        <v>11.64</v>
      </c>
      <c r="Q201">
        <v>126</v>
      </c>
      <c r="R201" t="s">
        <v>97</v>
      </c>
      <c r="S201">
        <v>3</v>
      </c>
    </row>
    <row r="202" spans="1:19" x14ac:dyDescent="0.25">
      <c r="A202">
        <v>199</v>
      </c>
      <c r="B202" s="444">
        <v>42765.411805555559</v>
      </c>
      <c r="C202" t="s">
        <v>98</v>
      </c>
      <c r="D202">
        <v>0.01</v>
      </c>
      <c r="F202">
        <v>1.0700400000000001</v>
      </c>
      <c r="I202" s="444">
        <v>42765.560416666667</v>
      </c>
      <c r="J202">
        <v>1.06854</v>
      </c>
      <c r="N202">
        <v>1.5</v>
      </c>
      <c r="Q202">
        <v>127</v>
      </c>
      <c r="R202" t="s">
        <v>98</v>
      </c>
      <c r="S202">
        <v>1</v>
      </c>
    </row>
    <row r="203" spans="1:19" x14ac:dyDescent="0.25">
      <c r="A203">
        <v>201</v>
      </c>
      <c r="B203" s="444">
        <v>42765.560416666667</v>
      </c>
      <c r="C203" t="s">
        <v>98</v>
      </c>
      <c r="D203">
        <v>0.01</v>
      </c>
      <c r="F203">
        <v>1.0685100000000001</v>
      </c>
      <c r="I203" s="444">
        <v>42765.572916666664</v>
      </c>
      <c r="J203">
        <v>1.06701</v>
      </c>
      <c r="N203">
        <v>1.5</v>
      </c>
      <c r="Q203">
        <v>128</v>
      </c>
      <c r="R203" t="s">
        <v>98</v>
      </c>
      <c r="S203">
        <v>1</v>
      </c>
    </row>
    <row r="204" spans="1:19" x14ac:dyDescent="0.25">
      <c r="A204">
        <v>202</v>
      </c>
      <c r="B204" s="444">
        <v>42765.572916666664</v>
      </c>
      <c r="C204" t="s">
        <v>98</v>
      </c>
      <c r="D204">
        <v>0.01</v>
      </c>
      <c r="F204">
        <v>1.0669900000000001</v>
      </c>
      <c r="I204" s="444">
        <v>42765.588888888888</v>
      </c>
      <c r="J204">
        <v>1.06549</v>
      </c>
      <c r="N204">
        <v>1.5</v>
      </c>
      <c r="Q204">
        <v>129</v>
      </c>
      <c r="R204" t="s">
        <v>98</v>
      </c>
      <c r="S204">
        <v>1</v>
      </c>
    </row>
    <row r="205" spans="1:19" x14ac:dyDescent="0.25">
      <c r="A205">
        <v>203</v>
      </c>
      <c r="B205" s="444">
        <v>42765.588888888888</v>
      </c>
      <c r="C205" t="s">
        <v>98</v>
      </c>
      <c r="D205">
        <v>0.01</v>
      </c>
      <c r="F205">
        <v>1.0654699999999999</v>
      </c>
      <c r="I205" s="444">
        <v>42765.591666666667</v>
      </c>
      <c r="J205">
        <v>1.0639700000000001</v>
      </c>
      <c r="N205">
        <v>1.5</v>
      </c>
      <c r="Q205">
        <v>130</v>
      </c>
      <c r="R205" t="s">
        <v>98</v>
      </c>
      <c r="S205">
        <v>1</v>
      </c>
    </row>
    <row r="206" spans="1:19" x14ac:dyDescent="0.25">
      <c r="A206">
        <v>205</v>
      </c>
      <c r="B206" s="444">
        <v>42765.591666666667</v>
      </c>
      <c r="C206" t="s">
        <v>98</v>
      </c>
      <c r="D206">
        <v>0.01</v>
      </c>
      <c r="F206">
        <v>1.06396</v>
      </c>
      <c r="I206" s="444">
        <v>42765.625</v>
      </c>
      <c r="J206">
        <v>1.06246</v>
      </c>
      <c r="N206">
        <v>1.5</v>
      </c>
      <c r="Q206">
        <v>131</v>
      </c>
      <c r="R206" t="s">
        <v>98</v>
      </c>
      <c r="S206">
        <v>1</v>
      </c>
    </row>
    <row r="207" spans="1:19" x14ac:dyDescent="0.25">
      <c r="A207">
        <v>206</v>
      </c>
      <c r="B207" s="444">
        <v>42765.625</v>
      </c>
      <c r="C207" t="s">
        <v>98</v>
      </c>
      <c r="D207">
        <v>0.01</v>
      </c>
      <c r="F207">
        <v>1.0624499999999999</v>
      </c>
      <c r="I207" s="444">
        <v>42767.709027777775</v>
      </c>
      <c r="J207">
        <v>1.0744499999999999</v>
      </c>
      <c r="N207">
        <v>-11.89</v>
      </c>
      <c r="Q207">
        <v>132</v>
      </c>
      <c r="R207" t="s">
        <v>98</v>
      </c>
      <c r="S207">
        <v>6</v>
      </c>
    </row>
    <row r="208" spans="1:19" x14ac:dyDescent="0.25">
      <c r="A208">
        <v>207</v>
      </c>
      <c r="B208" s="444">
        <v>42765.708333333336</v>
      </c>
      <c r="C208" t="s">
        <v>98</v>
      </c>
      <c r="D208">
        <v>0.02</v>
      </c>
      <c r="F208">
        <v>1.06595</v>
      </c>
      <c r="I208" s="444">
        <v>42767.709027777775</v>
      </c>
      <c r="J208">
        <v>1.0744499999999999</v>
      </c>
      <c r="N208">
        <v>-16.77</v>
      </c>
      <c r="Q208">
        <v>132</v>
      </c>
      <c r="R208" t="s">
        <v>98</v>
      </c>
      <c r="S208">
        <v>6</v>
      </c>
    </row>
    <row r="209" spans="1:19" x14ac:dyDescent="0.25">
      <c r="A209">
        <v>209</v>
      </c>
      <c r="B209" s="444">
        <v>42765.750694444447</v>
      </c>
      <c r="C209" t="s">
        <v>98</v>
      </c>
      <c r="D209">
        <v>0.03</v>
      </c>
      <c r="F209">
        <v>1.0694600000000001</v>
      </c>
      <c r="I209" s="444">
        <v>42767.709027777775</v>
      </c>
      <c r="J209">
        <v>1.0744499999999999</v>
      </c>
      <c r="N209">
        <v>-14.63</v>
      </c>
      <c r="Q209">
        <v>132</v>
      </c>
      <c r="R209" t="s">
        <v>98</v>
      </c>
      <c r="S209">
        <v>6</v>
      </c>
    </row>
    <row r="210" spans="1:19" x14ac:dyDescent="0.25">
      <c r="A210">
        <v>212</v>
      </c>
      <c r="B210" s="444">
        <v>42766.569444444445</v>
      </c>
      <c r="C210" t="s">
        <v>98</v>
      </c>
      <c r="D210">
        <v>0.06</v>
      </c>
      <c r="F210">
        <v>1.07297</v>
      </c>
      <c r="I210" s="444">
        <v>42767.709027777775</v>
      </c>
      <c r="J210">
        <v>1.0744499999999999</v>
      </c>
      <c r="N210">
        <v>-8.5399999999999991</v>
      </c>
      <c r="Q210">
        <v>132</v>
      </c>
      <c r="R210" t="s">
        <v>98</v>
      </c>
      <c r="S210">
        <v>6</v>
      </c>
    </row>
    <row r="211" spans="1:19" x14ac:dyDescent="0.25">
      <c r="A211">
        <v>215</v>
      </c>
      <c r="B211" s="444">
        <v>42766.609722222223</v>
      </c>
      <c r="C211" t="s">
        <v>98</v>
      </c>
      <c r="D211">
        <v>0.1</v>
      </c>
      <c r="F211">
        <v>1.0765199999999999</v>
      </c>
      <c r="I211" s="444">
        <v>42767.709027777775</v>
      </c>
      <c r="J211">
        <v>1.0744499999999999</v>
      </c>
      <c r="N211">
        <v>21.27</v>
      </c>
      <c r="Q211">
        <v>132</v>
      </c>
      <c r="R211" t="s">
        <v>98</v>
      </c>
      <c r="S211">
        <v>6</v>
      </c>
    </row>
    <row r="212" spans="1:19" x14ac:dyDescent="0.25">
      <c r="A212">
        <v>218</v>
      </c>
      <c r="B212" s="444">
        <v>42766.709027777775</v>
      </c>
      <c r="C212" t="s">
        <v>98</v>
      </c>
      <c r="D212">
        <v>0.19</v>
      </c>
      <c r="F212">
        <v>1.08002</v>
      </c>
      <c r="I212" s="444">
        <v>42767.709027777775</v>
      </c>
      <c r="J212">
        <v>1.0744499999999999</v>
      </c>
      <c r="N212">
        <v>106.91</v>
      </c>
      <c r="Q212">
        <v>132</v>
      </c>
      <c r="R212" t="s">
        <v>98</v>
      </c>
      <c r="S212">
        <v>6</v>
      </c>
    </row>
    <row r="213" spans="1:19" x14ac:dyDescent="0.25">
      <c r="A213">
        <v>208</v>
      </c>
      <c r="B213" s="444">
        <v>42765.750694444447</v>
      </c>
      <c r="C213" t="s">
        <v>97</v>
      </c>
      <c r="D213">
        <v>0.01</v>
      </c>
      <c r="F213">
        <v>1.06938</v>
      </c>
      <c r="I213" s="444">
        <v>42765.819444444445</v>
      </c>
      <c r="J213">
        <v>1.0708800000000001</v>
      </c>
      <c r="N213">
        <v>1.5</v>
      </c>
      <c r="Q213">
        <v>133</v>
      </c>
      <c r="R213" t="s">
        <v>97</v>
      </c>
      <c r="S213">
        <v>1</v>
      </c>
    </row>
    <row r="214" spans="1:19" x14ac:dyDescent="0.25">
      <c r="A214">
        <v>210</v>
      </c>
      <c r="B214" s="444">
        <v>42765.819444444445</v>
      </c>
      <c r="C214" t="s">
        <v>97</v>
      </c>
      <c r="D214">
        <v>0.01</v>
      </c>
      <c r="F214">
        <v>1.0709</v>
      </c>
      <c r="I214" s="444">
        <v>42766.435416666667</v>
      </c>
      <c r="J214">
        <v>1.0724</v>
      </c>
      <c r="N214">
        <v>1.39</v>
      </c>
      <c r="Q214">
        <v>134</v>
      </c>
      <c r="R214" t="s">
        <v>97</v>
      </c>
      <c r="S214">
        <v>1</v>
      </c>
    </row>
    <row r="215" spans="1:19" x14ac:dyDescent="0.25">
      <c r="A215">
        <v>211</v>
      </c>
      <c r="B215" s="444">
        <v>42766.435416666667</v>
      </c>
      <c r="C215" t="s">
        <v>97</v>
      </c>
      <c r="D215">
        <v>0.01</v>
      </c>
      <c r="F215">
        <v>1.07247</v>
      </c>
      <c r="I215" s="444">
        <v>42766.574305555558</v>
      </c>
      <c r="J215">
        <v>1.0739700000000001</v>
      </c>
      <c r="N215">
        <v>1.5</v>
      </c>
      <c r="Q215">
        <v>135</v>
      </c>
      <c r="R215" t="s">
        <v>97</v>
      </c>
      <c r="S215">
        <v>1</v>
      </c>
    </row>
    <row r="216" spans="1:19" x14ac:dyDescent="0.25">
      <c r="A216">
        <v>213</v>
      </c>
      <c r="B216" s="444">
        <v>42766.576388888891</v>
      </c>
      <c r="C216" t="s">
        <v>97</v>
      </c>
      <c r="D216">
        <v>0.01</v>
      </c>
      <c r="F216">
        <v>1.07392</v>
      </c>
      <c r="I216" s="444">
        <v>42766.584027777775</v>
      </c>
      <c r="J216">
        <v>1.07542</v>
      </c>
      <c r="N216">
        <v>1.5</v>
      </c>
      <c r="Q216">
        <v>136</v>
      </c>
      <c r="R216" t="s">
        <v>97</v>
      </c>
      <c r="S216">
        <v>1</v>
      </c>
    </row>
    <row r="217" spans="1:19" x14ac:dyDescent="0.25">
      <c r="A217">
        <v>214</v>
      </c>
      <c r="B217" s="444">
        <v>42766.584027777775</v>
      </c>
      <c r="C217" t="s">
        <v>97</v>
      </c>
      <c r="D217">
        <v>0.01</v>
      </c>
      <c r="F217">
        <v>1.07544</v>
      </c>
      <c r="I217" s="444">
        <v>42766.686111111114</v>
      </c>
      <c r="J217">
        <v>1.07694</v>
      </c>
      <c r="N217">
        <v>1.5</v>
      </c>
      <c r="Q217">
        <v>137</v>
      </c>
      <c r="R217" t="s">
        <v>97</v>
      </c>
      <c r="S217">
        <v>1</v>
      </c>
    </row>
    <row r="218" spans="1:19" x14ac:dyDescent="0.25">
      <c r="A218">
        <v>216</v>
      </c>
      <c r="B218" s="444">
        <v>42766.686111111114</v>
      </c>
      <c r="C218" t="s">
        <v>97</v>
      </c>
      <c r="D218">
        <v>0.01</v>
      </c>
      <c r="F218">
        <v>1.07697</v>
      </c>
      <c r="I218" s="444">
        <v>42766.702777777777</v>
      </c>
      <c r="J218">
        <v>1.07847</v>
      </c>
      <c r="N218">
        <v>1.5</v>
      </c>
      <c r="Q218">
        <v>138</v>
      </c>
      <c r="R218" t="s">
        <v>97</v>
      </c>
      <c r="S218">
        <v>1</v>
      </c>
    </row>
    <row r="219" spans="1:19" x14ac:dyDescent="0.25">
      <c r="A219">
        <v>217</v>
      </c>
      <c r="B219" s="444">
        <v>42766.702777777777</v>
      </c>
      <c r="C219" t="s">
        <v>97</v>
      </c>
      <c r="D219">
        <v>0.01</v>
      </c>
      <c r="F219">
        <v>1.0785</v>
      </c>
      <c r="I219" s="444">
        <v>42766.709027777775</v>
      </c>
      <c r="J219">
        <v>1.08</v>
      </c>
      <c r="N219">
        <v>1.5</v>
      </c>
      <c r="Q219">
        <v>139</v>
      </c>
      <c r="R219" t="s">
        <v>97</v>
      </c>
      <c r="S219">
        <v>1</v>
      </c>
    </row>
    <row r="220" spans="1:19" x14ac:dyDescent="0.25">
      <c r="A220">
        <v>219</v>
      </c>
      <c r="B220" s="444">
        <v>42766.709027777775</v>
      </c>
      <c r="C220" t="s">
        <v>97</v>
      </c>
      <c r="D220">
        <v>0.01</v>
      </c>
      <c r="F220">
        <v>1.08003</v>
      </c>
      <c r="I220" s="444">
        <v>42768.244444444441</v>
      </c>
      <c r="J220">
        <v>1.0791900000000001</v>
      </c>
      <c r="N220">
        <v>-1.27</v>
      </c>
      <c r="Q220">
        <v>140</v>
      </c>
      <c r="R220" t="s">
        <v>97</v>
      </c>
      <c r="S220">
        <v>2</v>
      </c>
    </row>
    <row r="221" spans="1:19" x14ac:dyDescent="0.25">
      <c r="A221">
        <v>220</v>
      </c>
      <c r="B221" s="444">
        <v>42767.63958333333</v>
      </c>
      <c r="C221" t="s">
        <v>97</v>
      </c>
      <c r="D221">
        <v>0.02</v>
      </c>
      <c r="F221">
        <v>1.0765199999999999</v>
      </c>
      <c r="I221" s="444">
        <v>42768.244444444441</v>
      </c>
      <c r="J221">
        <v>1.0791900000000001</v>
      </c>
      <c r="N221">
        <v>4.7</v>
      </c>
      <c r="Q221">
        <v>140</v>
      </c>
      <c r="R221" t="s">
        <v>97</v>
      </c>
      <c r="S221">
        <v>2</v>
      </c>
    </row>
    <row r="222" spans="1:19" x14ac:dyDescent="0.25">
      <c r="A222">
        <v>221</v>
      </c>
      <c r="B222" s="444">
        <v>42767.709027777775</v>
      </c>
      <c r="C222" t="s">
        <v>98</v>
      </c>
      <c r="D222">
        <v>0.01</v>
      </c>
      <c r="F222">
        <v>1.0744</v>
      </c>
      <c r="I222" s="444">
        <v>42767.882638888892</v>
      </c>
      <c r="J222">
        <v>1.0752299999999999</v>
      </c>
      <c r="N222">
        <v>-0.83</v>
      </c>
      <c r="Q222">
        <v>141</v>
      </c>
      <c r="R222" t="s">
        <v>98</v>
      </c>
      <c r="S222">
        <v>2</v>
      </c>
    </row>
    <row r="223" spans="1:19" x14ac:dyDescent="0.25">
      <c r="A223">
        <v>222</v>
      </c>
      <c r="B223" s="444">
        <v>42767.878472222219</v>
      </c>
      <c r="C223" t="s">
        <v>98</v>
      </c>
      <c r="D223">
        <v>0.02</v>
      </c>
      <c r="F223">
        <v>1.0779000000000001</v>
      </c>
      <c r="I223" s="444">
        <v>42767.882638888892</v>
      </c>
      <c r="J223">
        <v>1.0752299999999999</v>
      </c>
      <c r="N223">
        <v>5.34</v>
      </c>
      <c r="Q223">
        <v>141</v>
      </c>
      <c r="R223" t="s">
        <v>98</v>
      </c>
      <c r="S223">
        <v>2</v>
      </c>
    </row>
    <row r="224" spans="1:19" x14ac:dyDescent="0.25">
      <c r="A224">
        <v>223</v>
      </c>
      <c r="B224" s="444">
        <v>42767.882638888892</v>
      </c>
      <c r="C224" t="s">
        <v>98</v>
      </c>
      <c r="D224">
        <v>0.01</v>
      </c>
      <c r="F224">
        <v>1.0751900000000001</v>
      </c>
      <c r="I224" s="444">
        <v>42767.884722222225</v>
      </c>
      <c r="J224">
        <v>1.07369</v>
      </c>
      <c r="N224">
        <v>1.5</v>
      </c>
      <c r="Q224">
        <v>142</v>
      </c>
      <c r="R224" t="s">
        <v>98</v>
      </c>
      <c r="S224">
        <v>1</v>
      </c>
    </row>
    <row r="225" spans="1:19" x14ac:dyDescent="0.25">
      <c r="A225">
        <v>224</v>
      </c>
      <c r="B225" s="444">
        <v>42767.885416666664</v>
      </c>
      <c r="C225" t="s">
        <v>98</v>
      </c>
      <c r="D225">
        <v>0.01</v>
      </c>
      <c r="F225">
        <v>1.0752600000000001</v>
      </c>
      <c r="I225" s="444">
        <v>42768.820138888892</v>
      </c>
      <c r="J225">
        <v>1.0784800000000001</v>
      </c>
      <c r="N225">
        <v>-3.05</v>
      </c>
      <c r="Q225">
        <v>143</v>
      </c>
      <c r="R225" t="s">
        <v>98</v>
      </c>
      <c r="S225">
        <v>3</v>
      </c>
    </row>
    <row r="226" spans="1:19" x14ac:dyDescent="0.25">
      <c r="A226">
        <v>225</v>
      </c>
      <c r="B226" s="444">
        <v>42767.905555555553</v>
      </c>
      <c r="C226" t="s">
        <v>98</v>
      </c>
      <c r="D226">
        <v>0.02</v>
      </c>
      <c r="F226">
        <v>1.07881</v>
      </c>
      <c r="I226" s="444">
        <v>42768.820138888892</v>
      </c>
      <c r="J226">
        <v>1.0784800000000001</v>
      </c>
      <c r="N226">
        <v>1</v>
      </c>
      <c r="Q226">
        <v>143</v>
      </c>
      <c r="R226" t="s">
        <v>98</v>
      </c>
      <c r="S226">
        <v>3</v>
      </c>
    </row>
    <row r="227" spans="1:19" x14ac:dyDescent="0.25">
      <c r="A227">
        <v>229</v>
      </c>
      <c r="B227" s="444">
        <v>42768.657638888886</v>
      </c>
      <c r="C227" t="s">
        <v>98</v>
      </c>
      <c r="D227">
        <v>0.03</v>
      </c>
      <c r="F227">
        <v>1.08233</v>
      </c>
      <c r="I227" s="444">
        <v>42768.820138888892</v>
      </c>
      <c r="J227">
        <v>1.0784800000000001</v>
      </c>
      <c r="N227">
        <v>11.55</v>
      </c>
      <c r="Q227">
        <v>143</v>
      </c>
      <c r="R227" t="s">
        <v>98</v>
      </c>
      <c r="S227">
        <v>3</v>
      </c>
    </row>
    <row r="228" spans="1:19" x14ac:dyDescent="0.25">
      <c r="A228">
        <v>226</v>
      </c>
      <c r="B228" s="444">
        <v>42768.244444444441</v>
      </c>
      <c r="C228" t="s">
        <v>97</v>
      </c>
      <c r="D228">
        <v>0.01</v>
      </c>
      <c r="F228">
        <v>1.0792200000000001</v>
      </c>
      <c r="I228" s="444">
        <v>42768.442361111112</v>
      </c>
      <c r="J228">
        <v>1.0807199999999999</v>
      </c>
      <c r="N228">
        <v>1.5</v>
      </c>
      <c r="Q228">
        <v>144</v>
      </c>
      <c r="R228" t="s">
        <v>97</v>
      </c>
      <c r="S228">
        <v>1</v>
      </c>
    </row>
    <row r="229" spans="1:19" x14ac:dyDescent="0.25">
      <c r="A229">
        <v>227</v>
      </c>
      <c r="B229" s="444">
        <v>42768.442361111112</v>
      </c>
      <c r="C229" t="s">
        <v>97</v>
      </c>
      <c r="D229">
        <v>0.01</v>
      </c>
      <c r="F229">
        <v>1.0807500000000001</v>
      </c>
      <c r="I229" s="444">
        <v>42768.657638888886</v>
      </c>
      <c r="J229">
        <v>1.0822499999999999</v>
      </c>
      <c r="N229">
        <v>1.5</v>
      </c>
      <c r="Q229">
        <v>145</v>
      </c>
      <c r="R229" t="s">
        <v>97</v>
      </c>
      <c r="S229">
        <v>1</v>
      </c>
    </row>
    <row r="230" spans="1:19" x14ac:dyDescent="0.25">
      <c r="A230">
        <v>228</v>
      </c>
      <c r="B230" s="444">
        <v>42768.657638888886</v>
      </c>
      <c r="C230" t="s">
        <v>97</v>
      </c>
      <c r="D230">
        <v>0.01</v>
      </c>
      <c r="F230">
        <v>1.0822799999999999</v>
      </c>
      <c r="I230" s="444">
        <v>42769.736805555556</v>
      </c>
      <c r="J230">
        <v>1.0790999999999999</v>
      </c>
      <c r="N230">
        <v>-3.29</v>
      </c>
      <c r="Q230">
        <v>146</v>
      </c>
      <c r="R230" t="s">
        <v>97</v>
      </c>
      <c r="S230">
        <v>3</v>
      </c>
    </row>
    <row r="231" spans="1:19" x14ac:dyDescent="0.25">
      <c r="A231">
        <v>230</v>
      </c>
      <c r="B231" s="444">
        <v>42768.818749999999</v>
      </c>
      <c r="C231" t="s">
        <v>97</v>
      </c>
      <c r="D231">
        <v>0.02</v>
      </c>
      <c r="F231">
        <v>1.0787599999999999</v>
      </c>
      <c r="I231" s="444">
        <v>42769.736805555556</v>
      </c>
      <c r="J231">
        <v>1.0790999999999999</v>
      </c>
      <c r="N231">
        <v>0.47</v>
      </c>
      <c r="Q231">
        <v>146</v>
      </c>
      <c r="R231" t="s">
        <v>97</v>
      </c>
      <c r="S231">
        <v>3</v>
      </c>
    </row>
    <row r="232" spans="1:19" x14ac:dyDescent="0.25">
      <c r="A232">
        <v>234</v>
      </c>
      <c r="B232" s="444">
        <v>42769.229166666664</v>
      </c>
      <c r="C232" t="s">
        <v>97</v>
      </c>
      <c r="D232">
        <v>0.03</v>
      </c>
      <c r="F232">
        <v>1.0752600000000001</v>
      </c>
      <c r="I232" s="444">
        <v>42769.736805555556</v>
      </c>
      <c r="J232">
        <v>1.0790999999999999</v>
      </c>
      <c r="N232">
        <v>11.52</v>
      </c>
      <c r="Q232">
        <v>146</v>
      </c>
      <c r="R232" t="s">
        <v>97</v>
      </c>
      <c r="S232">
        <v>3</v>
      </c>
    </row>
    <row r="233" spans="1:19" x14ac:dyDescent="0.25">
      <c r="A233">
        <v>231</v>
      </c>
      <c r="B233" s="444">
        <v>42768.820138888892</v>
      </c>
      <c r="C233" t="s">
        <v>98</v>
      </c>
      <c r="D233">
        <v>0.01</v>
      </c>
      <c r="F233">
        <v>1.07847</v>
      </c>
      <c r="I233" s="444">
        <v>42768.890972222223</v>
      </c>
      <c r="J233">
        <v>1.07697</v>
      </c>
      <c r="N233">
        <v>1.5</v>
      </c>
      <c r="Q233">
        <v>147</v>
      </c>
      <c r="R233" t="s">
        <v>98</v>
      </c>
      <c r="S233">
        <v>1</v>
      </c>
    </row>
    <row r="234" spans="1:19" x14ac:dyDescent="0.25">
      <c r="A234">
        <v>232</v>
      </c>
      <c r="B234" s="444">
        <v>42768.890972222223</v>
      </c>
      <c r="C234" t="s">
        <v>98</v>
      </c>
      <c r="D234">
        <v>0.01</v>
      </c>
      <c r="F234">
        <v>1.0769500000000001</v>
      </c>
      <c r="I234" s="444">
        <v>42769.229166666664</v>
      </c>
      <c r="J234">
        <v>1.07545</v>
      </c>
      <c r="N234">
        <v>1.56</v>
      </c>
      <c r="Q234">
        <v>148</v>
      </c>
      <c r="R234" t="s">
        <v>98</v>
      </c>
      <c r="S234">
        <v>1</v>
      </c>
    </row>
    <row r="235" spans="1:19" x14ac:dyDescent="0.25">
      <c r="A235">
        <v>233</v>
      </c>
      <c r="B235" s="444">
        <v>42769.229166666664</v>
      </c>
      <c r="C235" t="s">
        <v>98</v>
      </c>
      <c r="D235">
        <v>0.01</v>
      </c>
      <c r="F235">
        <v>1.0753999999999999</v>
      </c>
      <c r="I235" s="444">
        <v>42769.540277777778</v>
      </c>
      <c r="J235">
        <v>1.0739000000000001</v>
      </c>
      <c r="N235">
        <v>1.5</v>
      </c>
      <c r="Q235">
        <v>149</v>
      </c>
      <c r="R235" t="s">
        <v>98</v>
      </c>
      <c r="S235">
        <v>1</v>
      </c>
    </row>
    <row r="236" spans="1:19" x14ac:dyDescent="0.25">
      <c r="A236">
        <v>235</v>
      </c>
      <c r="B236" s="444">
        <v>42769.540277777778</v>
      </c>
      <c r="C236" t="s">
        <v>98</v>
      </c>
      <c r="D236">
        <v>0.01</v>
      </c>
      <c r="F236">
        <v>1.0738700000000001</v>
      </c>
      <c r="I236" s="444">
        <v>42769.645833333336</v>
      </c>
      <c r="J236">
        <v>1.07237</v>
      </c>
      <c r="N236">
        <v>1.5</v>
      </c>
      <c r="Q236">
        <v>150</v>
      </c>
      <c r="R236" t="s">
        <v>98</v>
      </c>
      <c r="S236">
        <v>1</v>
      </c>
    </row>
    <row r="237" spans="1:19" x14ac:dyDescent="0.25">
      <c r="A237">
        <v>236</v>
      </c>
      <c r="B237" s="444">
        <v>42769.645833333336</v>
      </c>
      <c r="C237" t="s">
        <v>98</v>
      </c>
      <c r="D237">
        <v>0.01</v>
      </c>
      <c r="F237">
        <v>1.07219</v>
      </c>
      <c r="I237" s="444">
        <v>42769.652083333334</v>
      </c>
      <c r="J237">
        <v>1.07351</v>
      </c>
      <c r="N237">
        <v>-1.32</v>
      </c>
      <c r="Q237">
        <v>151</v>
      </c>
      <c r="R237" t="s">
        <v>98</v>
      </c>
      <c r="S237">
        <v>2</v>
      </c>
    </row>
    <row r="238" spans="1:19" x14ac:dyDescent="0.25">
      <c r="A238">
        <v>237</v>
      </c>
      <c r="B238" s="444">
        <v>42769.649305555555</v>
      </c>
      <c r="C238" t="s">
        <v>98</v>
      </c>
      <c r="D238">
        <v>0.02</v>
      </c>
      <c r="F238">
        <v>1.0764199999999999</v>
      </c>
      <c r="I238" s="444">
        <v>42769.652083333334</v>
      </c>
      <c r="J238">
        <v>1.07351</v>
      </c>
      <c r="N238">
        <v>5.82</v>
      </c>
      <c r="Q238">
        <v>151</v>
      </c>
      <c r="R238" t="s">
        <v>98</v>
      </c>
      <c r="S238">
        <v>2</v>
      </c>
    </row>
    <row r="239" spans="1:19" x14ac:dyDescent="0.25">
      <c r="A239">
        <v>238</v>
      </c>
      <c r="B239" s="444">
        <v>42769.652777777781</v>
      </c>
      <c r="C239" t="s">
        <v>98</v>
      </c>
      <c r="D239">
        <v>0.01</v>
      </c>
      <c r="F239">
        <v>1.0748200000000001</v>
      </c>
      <c r="I239" s="444">
        <v>42772.392361111109</v>
      </c>
      <c r="J239">
        <v>1.0756699999999999</v>
      </c>
      <c r="N239">
        <v>-0.79</v>
      </c>
      <c r="Q239">
        <v>152</v>
      </c>
      <c r="R239" t="s">
        <v>98</v>
      </c>
      <c r="S239">
        <v>2</v>
      </c>
    </row>
    <row r="240" spans="1:19" x14ac:dyDescent="0.25">
      <c r="A240">
        <v>239</v>
      </c>
      <c r="B240" s="444">
        <v>42769.722222222219</v>
      </c>
      <c r="C240" t="s">
        <v>98</v>
      </c>
      <c r="D240">
        <v>0.02</v>
      </c>
      <c r="F240">
        <v>1.0783400000000001</v>
      </c>
      <c r="I240" s="444">
        <v>42772.392361111109</v>
      </c>
      <c r="J240">
        <v>1.0756699999999999</v>
      </c>
      <c r="N240">
        <v>5.45</v>
      </c>
      <c r="Q240">
        <v>152</v>
      </c>
      <c r="R240" t="s">
        <v>98</v>
      </c>
      <c r="S240">
        <v>2</v>
      </c>
    </row>
    <row r="241" spans="1:19" x14ac:dyDescent="0.25">
      <c r="A241">
        <v>240</v>
      </c>
      <c r="B241" s="444">
        <v>42769.736805555556</v>
      </c>
      <c r="C241" t="s">
        <v>97</v>
      </c>
      <c r="D241">
        <v>0.01</v>
      </c>
      <c r="F241">
        <v>1.0791900000000001</v>
      </c>
      <c r="I241" s="444">
        <v>42774.702777777777</v>
      </c>
      <c r="J241">
        <v>1.0703400000000001</v>
      </c>
      <c r="N241">
        <v>-9.17</v>
      </c>
      <c r="Q241">
        <v>153</v>
      </c>
      <c r="R241" t="s">
        <v>97</v>
      </c>
      <c r="S241">
        <v>5</v>
      </c>
    </row>
    <row r="242" spans="1:19" x14ac:dyDescent="0.25">
      <c r="A242">
        <v>241</v>
      </c>
      <c r="B242" s="444">
        <v>42772.387499999997</v>
      </c>
      <c r="C242" t="s">
        <v>97</v>
      </c>
      <c r="D242">
        <v>0.02</v>
      </c>
      <c r="F242">
        <v>1.07569</v>
      </c>
      <c r="I242" s="444">
        <v>42774.702777777777</v>
      </c>
      <c r="J242">
        <v>1.0703400000000001</v>
      </c>
      <c r="N242">
        <v>-11.13</v>
      </c>
      <c r="Q242">
        <v>153</v>
      </c>
      <c r="R242" t="s">
        <v>97</v>
      </c>
      <c r="S242">
        <v>5</v>
      </c>
    </row>
    <row r="243" spans="1:19" x14ac:dyDescent="0.25">
      <c r="A243">
        <v>245</v>
      </c>
      <c r="B243" s="444">
        <v>42772.627083333333</v>
      </c>
      <c r="C243" t="s">
        <v>97</v>
      </c>
      <c r="D243">
        <v>0.03</v>
      </c>
      <c r="F243">
        <v>1.0721799999999999</v>
      </c>
      <c r="I243" s="444">
        <v>42774.702777777777</v>
      </c>
      <c r="J243">
        <v>1.0703400000000001</v>
      </c>
      <c r="N243">
        <v>-6.16</v>
      </c>
      <c r="Q243">
        <v>153</v>
      </c>
      <c r="R243" t="s">
        <v>97</v>
      </c>
      <c r="S243">
        <v>5</v>
      </c>
    </row>
    <row r="244" spans="1:19" x14ac:dyDescent="0.25">
      <c r="A244">
        <v>251</v>
      </c>
      <c r="B244" s="444">
        <v>42773.387499999997</v>
      </c>
      <c r="C244" t="s">
        <v>97</v>
      </c>
      <c r="D244">
        <v>0.06</v>
      </c>
      <c r="F244">
        <v>1.06864</v>
      </c>
      <c r="I244" s="444">
        <v>42774.702777777777</v>
      </c>
      <c r="J244">
        <v>1.0703400000000001</v>
      </c>
      <c r="N244">
        <v>9.56</v>
      </c>
      <c r="Q244">
        <v>153</v>
      </c>
      <c r="R244" t="s">
        <v>97</v>
      </c>
      <c r="S244">
        <v>5</v>
      </c>
    </row>
    <row r="245" spans="1:19" x14ac:dyDescent="0.25">
      <c r="A245">
        <v>256</v>
      </c>
      <c r="B245" s="444">
        <v>42774.418749999997</v>
      </c>
      <c r="C245" t="s">
        <v>97</v>
      </c>
      <c r="D245">
        <v>0.1</v>
      </c>
      <c r="F245">
        <v>1.06511</v>
      </c>
      <c r="I245" s="444">
        <v>42774.702777777777</v>
      </c>
      <c r="J245">
        <v>1.0703400000000001</v>
      </c>
      <c r="N245">
        <v>52.3</v>
      </c>
      <c r="Q245">
        <v>153</v>
      </c>
      <c r="R245" t="s">
        <v>97</v>
      </c>
      <c r="S245">
        <v>5</v>
      </c>
    </row>
    <row r="246" spans="1:19" x14ac:dyDescent="0.25">
      <c r="A246">
        <v>242</v>
      </c>
      <c r="B246" s="444">
        <v>42772.392361111109</v>
      </c>
      <c r="C246" t="s">
        <v>98</v>
      </c>
      <c r="D246">
        <v>0.01</v>
      </c>
      <c r="F246">
        <v>1.07559</v>
      </c>
      <c r="I246" s="444">
        <v>42772.504166666666</v>
      </c>
      <c r="J246">
        <v>1.07409</v>
      </c>
      <c r="N246">
        <v>1.5</v>
      </c>
      <c r="Q246">
        <v>154</v>
      </c>
      <c r="R246" t="s">
        <v>98</v>
      </c>
      <c r="S246">
        <v>1</v>
      </c>
    </row>
    <row r="247" spans="1:19" x14ac:dyDescent="0.25">
      <c r="A247">
        <v>243</v>
      </c>
      <c r="B247" s="444">
        <v>42772.504166666666</v>
      </c>
      <c r="C247" t="s">
        <v>98</v>
      </c>
      <c r="D247">
        <v>0.01</v>
      </c>
      <c r="F247">
        <v>1.0740700000000001</v>
      </c>
      <c r="I247" s="444">
        <v>42772.625694444447</v>
      </c>
      <c r="J247">
        <v>1.07257</v>
      </c>
      <c r="N247">
        <v>1.5</v>
      </c>
      <c r="Q247">
        <v>155</v>
      </c>
      <c r="R247" t="s">
        <v>98</v>
      </c>
      <c r="S247">
        <v>1</v>
      </c>
    </row>
    <row r="248" spans="1:19" x14ac:dyDescent="0.25">
      <c r="A248">
        <v>244</v>
      </c>
      <c r="B248" s="444">
        <v>42772.625694444447</v>
      </c>
      <c r="C248" t="s">
        <v>98</v>
      </c>
      <c r="D248">
        <v>0.01</v>
      </c>
      <c r="F248">
        <v>1.0725499999999999</v>
      </c>
      <c r="I248" s="444">
        <v>42772.634722222225</v>
      </c>
      <c r="J248">
        <v>1.0710500000000001</v>
      </c>
      <c r="N248">
        <v>1.5</v>
      </c>
      <c r="Q248">
        <v>156</v>
      </c>
      <c r="R248" t="s">
        <v>98</v>
      </c>
      <c r="S248">
        <v>1</v>
      </c>
    </row>
    <row r="249" spans="1:19" x14ac:dyDescent="0.25">
      <c r="A249">
        <v>246</v>
      </c>
      <c r="B249" s="444">
        <v>42772.634722222225</v>
      </c>
      <c r="C249" t="s">
        <v>98</v>
      </c>
      <c r="D249">
        <v>0.01</v>
      </c>
      <c r="F249">
        <v>1.071</v>
      </c>
      <c r="I249" s="444">
        <v>42773.21875</v>
      </c>
      <c r="J249">
        <v>1.0718399999999999</v>
      </c>
      <c r="N249">
        <v>-0.78</v>
      </c>
      <c r="Q249">
        <v>157</v>
      </c>
      <c r="R249" t="s">
        <v>98</v>
      </c>
      <c r="S249">
        <v>2</v>
      </c>
    </row>
    <row r="250" spans="1:19" x14ac:dyDescent="0.25">
      <c r="A250">
        <v>247</v>
      </c>
      <c r="B250" s="444">
        <v>42772.862500000003</v>
      </c>
      <c r="C250" t="s">
        <v>98</v>
      </c>
      <c r="D250">
        <v>0.02</v>
      </c>
      <c r="F250">
        <v>1.0745100000000001</v>
      </c>
      <c r="I250" s="444">
        <v>42773.21875</v>
      </c>
      <c r="J250">
        <v>1.0718399999999999</v>
      </c>
      <c r="N250">
        <v>5.45</v>
      </c>
      <c r="Q250">
        <v>157</v>
      </c>
      <c r="R250" t="s">
        <v>98</v>
      </c>
      <c r="S250">
        <v>2</v>
      </c>
    </row>
    <row r="251" spans="1:19" x14ac:dyDescent="0.25">
      <c r="A251">
        <v>248</v>
      </c>
      <c r="B251" s="444">
        <v>42773.21875</v>
      </c>
      <c r="C251" t="s">
        <v>98</v>
      </c>
      <c r="D251">
        <v>0.01</v>
      </c>
      <c r="F251">
        <v>1.07179</v>
      </c>
      <c r="I251" s="444">
        <v>42773.34097222222</v>
      </c>
      <c r="J251">
        <v>1.07029</v>
      </c>
      <c r="N251">
        <v>1.5</v>
      </c>
      <c r="Q251">
        <v>158</v>
      </c>
      <c r="R251" t="s">
        <v>98</v>
      </c>
      <c r="S251">
        <v>1</v>
      </c>
    </row>
    <row r="252" spans="1:19" x14ac:dyDescent="0.25">
      <c r="A252">
        <v>249</v>
      </c>
      <c r="B252" s="444">
        <v>42773.34097222222</v>
      </c>
      <c r="C252" t="s">
        <v>98</v>
      </c>
      <c r="D252">
        <v>0.01</v>
      </c>
      <c r="F252">
        <v>1.0702700000000001</v>
      </c>
      <c r="I252" s="444">
        <v>42773.387499999997</v>
      </c>
      <c r="J252">
        <v>1.06877</v>
      </c>
      <c r="N252">
        <v>1.5</v>
      </c>
      <c r="Q252">
        <v>159</v>
      </c>
      <c r="R252" t="s">
        <v>98</v>
      </c>
      <c r="S252">
        <v>1</v>
      </c>
    </row>
    <row r="253" spans="1:19" x14ac:dyDescent="0.25">
      <c r="A253">
        <v>250</v>
      </c>
      <c r="B253" s="444">
        <v>42773.387499999997</v>
      </c>
      <c r="C253" t="s">
        <v>98</v>
      </c>
      <c r="D253">
        <v>0.01</v>
      </c>
      <c r="F253">
        <v>1.06874</v>
      </c>
      <c r="I253" s="444">
        <v>42773.42291666667</v>
      </c>
      <c r="J253">
        <v>1.06724</v>
      </c>
      <c r="N253">
        <v>1.5</v>
      </c>
      <c r="Q253">
        <v>160</v>
      </c>
      <c r="R253" t="s">
        <v>98</v>
      </c>
      <c r="S253">
        <v>1</v>
      </c>
    </row>
    <row r="254" spans="1:19" x14ac:dyDescent="0.25">
      <c r="A254">
        <v>252</v>
      </c>
      <c r="B254" s="444">
        <v>42773.42291666667</v>
      </c>
      <c r="C254" t="s">
        <v>98</v>
      </c>
      <c r="D254">
        <v>0.01</v>
      </c>
      <c r="F254">
        <v>1.0672299999999999</v>
      </c>
      <c r="I254" s="444">
        <v>42773.470138888886</v>
      </c>
      <c r="J254">
        <v>1.0657300000000001</v>
      </c>
      <c r="N254">
        <v>1.5</v>
      </c>
      <c r="Q254">
        <v>161</v>
      </c>
      <c r="R254" t="s">
        <v>98</v>
      </c>
      <c r="S254">
        <v>1</v>
      </c>
    </row>
    <row r="255" spans="1:19" x14ac:dyDescent="0.25">
      <c r="A255">
        <v>253</v>
      </c>
      <c r="B255" s="444">
        <v>42773.470138888886</v>
      </c>
      <c r="C255" t="s">
        <v>98</v>
      </c>
      <c r="D255">
        <v>0.01</v>
      </c>
      <c r="F255">
        <v>1.0657000000000001</v>
      </c>
      <c r="I255" s="444">
        <v>42774.383333333331</v>
      </c>
      <c r="J255">
        <v>1.06656</v>
      </c>
      <c r="N255">
        <v>-0.8</v>
      </c>
      <c r="Q255">
        <v>162</v>
      </c>
      <c r="R255" t="s">
        <v>98</v>
      </c>
      <c r="S255">
        <v>2</v>
      </c>
    </row>
    <row r="256" spans="1:19" x14ac:dyDescent="0.25">
      <c r="A256">
        <v>254</v>
      </c>
      <c r="B256" s="444">
        <v>42773.768750000003</v>
      </c>
      <c r="C256" t="s">
        <v>98</v>
      </c>
      <c r="D256">
        <v>0.02</v>
      </c>
      <c r="F256">
        <v>1.06924</v>
      </c>
      <c r="I256" s="444">
        <v>42774.383333333331</v>
      </c>
      <c r="J256">
        <v>1.06656</v>
      </c>
      <c r="N256">
        <v>5.47</v>
      </c>
      <c r="Q256">
        <v>162</v>
      </c>
      <c r="R256" t="s">
        <v>98</v>
      </c>
      <c r="S256">
        <v>2</v>
      </c>
    </row>
    <row r="257" spans="1:19" x14ac:dyDescent="0.25">
      <c r="A257">
        <v>255</v>
      </c>
      <c r="B257" s="444">
        <v>42774.383333333331</v>
      </c>
      <c r="C257" t="s">
        <v>98</v>
      </c>
      <c r="D257">
        <v>0.01</v>
      </c>
      <c r="F257">
        <v>1.0665500000000001</v>
      </c>
      <c r="I257" s="444">
        <v>42774.418749999997</v>
      </c>
      <c r="J257">
        <v>1.0650500000000001</v>
      </c>
      <c r="N257">
        <v>1.5</v>
      </c>
      <c r="Q257">
        <v>163</v>
      </c>
      <c r="R257" t="s">
        <v>98</v>
      </c>
      <c r="S257">
        <v>1</v>
      </c>
    </row>
    <row r="258" spans="1:19" x14ac:dyDescent="0.25">
      <c r="A258">
        <v>257</v>
      </c>
      <c r="B258" s="444">
        <v>42774.418749999997</v>
      </c>
      <c r="C258" t="s">
        <v>98</v>
      </c>
      <c r="D258">
        <v>0.01</v>
      </c>
      <c r="F258">
        <v>1.0650299999999999</v>
      </c>
      <c r="I258" s="444">
        <v>42775.708333333336</v>
      </c>
      <c r="J258">
        <v>1.06586</v>
      </c>
      <c r="N258">
        <v>-0.66</v>
      </c>
      <c r="Q258">
        <v>164</v>
      </c>
      <c r="R258" t="s">
        <v>98</v>
      </c>
      <c r="S258">
        <v>2</v>
      </c>
    </row>
    <row r="259" spans="1:19" x14ac:dyDescent="0.25">
      <c r="A259">
        <v>258</v>
      </c>
      <c r="B259" s="444">
        <v>42774.67083333333</v>
      </c>
      <c r="C259" t="s">
        <v>98</v>
      </c>
      <c r="D259">
        <v>0.02</v>
      </c>
      <c r="F259">
        <v>1.06853</v>
      </c>
      <c r="I259" s="444">
        <v>42775.708333333336</v>
      </c>
      <c r="J259">
        <v>1.06586</v>
      </c>
      <c r="N259">
        <v>5.68</v>
      </c>
      <c r="Q259">
        <v>164</v>
      </c>
      <c r="R259" t="s">
        <v>98</v>
      </c>
      <c r="S259">
        <v>2</v>
      </c>
    </row>
    <row r="260" spans="1:19" x14ac:dyDescent="0.25">
      <c r="A260">
        <v>259</v>
      </c>
      <c r="B260" s="444">
        <v>42774.702777777777</v>
      </c>
      <c r="C260" t="s">
        <v>97</v>
      </c>
      <c r="D260">
        <v>0.01</v>
      </c>
      <c r="F260">
        <v>1.07036</v>
      </c>
      <c r="I260" s="444">
        <v>42781.78125</v>
      </c>
      <c r="J260">
        <v>1.06047</v>
      </c>
      <c r="N260">
        <v>-10.64</v>
      </c>
      <c r="Q260">
        <v>165</v>
      </c>
      <c r="R260" t="s">
        <v>97</v>
      </c>
      <c r="S260">
        <v>5</v>
      </c>
    </row>
    <row r="261" spans="1:19" x14ac:dyDescent="0.25">
      <c r="A261">
        <v>260</v>
      </c>
      <c r="B261" s="444">
        <v>42775.708333333336</v>
      </c>
      <c r="C261" t="s">
        <v>97</v>
      </c>
      <c r="D261">
        <v>0.02</v>
      </c>
      <c r="F261">
        <v>1.06602</v>
      </c>
      <c r="I261" s="444">
        <v>42781.78125</v>
      </c>
      <c r="J261">
        <v>1.06047</v>
      </c>
      <c r="N261">
        <v>-11.95</v>
      </c>
      <c r="Q261">
        <v>165</v>
      </c>
      <c r="R261" t="s">
        <v>97</v>
      </c>
      <c r="S261">
        <v>5</v>
      </c>
    </row>
    <row r="262" spans="1:19" x14ac:dyDescent="0.25">
      <c r="A262">
        <v>264</v>
      </c>
      <c r="B262" s="444">
        <v>42776.630555555559</v>
      </c>
      <c r="C262" t="s">
        <v>97</v>
      </c>
      <c r="D262">
        <v>0.03</v>
      </c>
      <c r="F262">
        <v>1.0625199999999999</v>
      </c>
      <c r="I262" s="444">
        <v>42781.78125</v>
      </c>
      <c r="J262">
        <v>1.06047</v>
      </c>
      <c r="N262">
        <v>-7.11</v>
      </c>
      <c r="Q262">
        <v>165</v>
      </c>
      <c r="R262" t="s">
        <v>97</v>
      </c>
      <c r="S262">
        <v>5</v>
      </c>
    </row>
    <row r="263" spans="1:19" x14ac:dyDescent="0.25">
      <c r="A263">
        <v>272</v>
      </c>
      <c r="B263" s="444">
        <v>42780.711805555555</v>
      </c>
      <c r="C263" t="s">
        <v>97</v>
      </c>
      <c r="D263">
        <v>0.06</v>
      </c>
      <c r="F263">
        <v>1.05863</v>
      </c>
      <c r="I263" s="444">
        <v>42781.78125</v>
      </c>
      <c r="J263">
        <v>1.06047</v>
      </c>
      <c r="N263">
        <v>10.4</v>
      </c>
      <c r="Q263">
        <v>165</v>
      </c>
      <c r="R263" t="s">
        <v>97</v>
      </c>
      <c r="S263">
        <v>5</v>
      </c>
    </row>
    <row r="264" spans="1:19" x14ac:dyDescent="0.25">
      <c r="A264">
        <v>276</v>
      </c>
      <c r="B264" s="444">
        <v>42781.461805555555</v>
      </c>
      <c r="C264" t="s">
        <v>97</v>
      </c>
      <c r="D264">
        <v>0.1</v>
      </c>
      <c r="F264">
        <v>1.0551200000000001</v>
      </c>
      <c r="I264" s="444">
        <v>42781.78125</v>
      </c>
      <c r="J264">
        <v>1.06047</v>
      </c>
      <c r="N264">
        <v>53.5</v>
      </c>
      <c r="Q264">
        <v>165</v>
      </c>
      <c r="R264" t="s">
        <v>97</v>
      </c>
      <c r="S264">
        <v>5</v>
      </c>
    </row>
    <row r="265" spans="1:19" x14ac:dyDescent="0.25">
      <c r="A265">
        <v>261</v>
      </c>
      <c r="B265" s="444">
        <v>42775.708333333336</v>
      </c>
      <c r="C265" t="s">
        <v>98</v>
      </c>
      <c r="D265">
        <v>0.01</v>
      </c>
      <c r="F265">
        <v>1.06582</v>
      </c>
      <c r="I265" s="444">
        <v>42776.415277777778</v>
      </c>
      <c r="J265">
        <v>1.0643199999999999</v>
      </c>
      <c r="N265">
        <v>1.56</v>
      </c>
      <c r="Q265">
        <v>166</v>
      </c>
      <c r="R265" t="s">
        <v>98</v>
      </c>
      <c r="S265">
        <v>1</v>
      </c>
    </row>
    <row r="266" spans="1:19" x14ac:dyDescent="0.25">
      <c r="A266">
        <v>262</v>
      </c>
      <c r="B266" s="444">
        <v>42776.415277777778</v>
      </c>
      <c r="C266" t="s">
        <v>98</v>
      </c>
      <c r="D266">
        <v>0.01</v>
      </c>
      <c r="F266">
        <v>1.0643</v>
      </c>
      <c r="I266" s="444">
        <v>42776.624305555553</v>
      </c>
      <c r="J266">
        <v>1.0628</v>
      </c>
      <c r="N266">
        <v>1.5</v>
      </c>
      <c r="Q266">
        <v>167</v>
      </c>
      <c r="R266" t="s">
        <v>98</v>
      </c>
      <c r="S266">
        <v>1</v>
      </c>
    </row>
    <row r="267" spans="1:19" x14ac:dyDescent="0.25">
      <c r="A267">
        <v>263</v>
      </c>
      <c r="B267" s="444">
        <v>42776.624305555553</v>
      </c>
      <c r="C267" t="s">
        <v>98</v>
      </c>
      <c r="D267">
        <v>0.01</v>
      </c>
      <c r="F267">
        <v>1.0627800000000001</v>
      </c>
      <c r="I267" s="444">
        <v>42776.67291666667</v>
      </c>
      <c r="J267">
        <v>1.06128</v>
      </c>
      <c r="N267">
        <v>1.5</v>
      </c>
      <c r="Q267">
        <v>168</v>
      </c>
      <c r="R267" t="s">
        <v>98</v>
      </c>
      <c r="S267">
        <v>1</v>
      </c>
    </row>
    <row r="268" spans="1:19" x14ac:dyDescent="0.25">
      <c r="A268">
        <v>265</v>
      </c>
      <c r="B268" s="444">
        <v>42776.67291666667</v>
      </c>
      <c r="C268" t="s">
        <v>98</v>
      </c>
      <c r="D268">
        <v>0.01</v>
      </c>
      <c r="F268">
        <v>1.0612600000000001</v>
      </c>
      <c r="I268" s="444">
        <v>42779.061805555553</v>
      </c>
      <c r="J268">
        <v>1.0621</v>
      </c>
      <c r="N268">
        <v>-0.78</v>
      </c>
      <c r="Q268">
        <v>169</v>
      </c>
      <c r="R268" t="s">
        <v>98</v>
      </c>
      <c r="S268">
        <v>2</v>
      </c>
    </row>
    <row r="269" spans="1:19" x14ac:dyDescent="0.25">
      <c r="A269">
        <v>266</v>
      </c>
      <c r="B269" s="444">
        <v>42776.772222222222</v>
      </c>
      <c r="C269" t="s">
        <v>98</v>
      </c>
      <c r="D269">
        <v>0.02</v>
      </c>
      <c r="F269">
        <v>1.06477</v>
      </c>
      <c r="I269" s="444">
        <v>42779.061805555553</v>
      </c>
      <c r="J269">
        <v>1.0621</v>
      </c>
      <c r="N269">
        <v>5.45</v>
      </c>
      <c r="Q269">
        <v>169</v>
      </c>
      <c r="R269" t="s">
        <v>98</v>
      </c>
      <c r="S269">
        <v>2</v>
      </c>
    </row>
    <row r="270" spans="1:19" x14ac:dyDescent="0.25">
      <c r="A270">
        <v>267</v>
      </c>
      <c r="B270" s="444">
        <v>42779.061805555553</v>
      </c>
      <c r="C270" t="s">
        <v>98</v>
      </c>
      <c r="D270">
        <v>0.01</v>
      </c>
      <c r="F270">
        <v>1.0620700000000001</v>
      </c>
      <c r="I270" s="444">
        <v>42779.627083333333</v>
      </c>
      <c r="J270">
        <v>1.06294</v>
      </c>
      <c r="N270">
        <v>-0.87</v>
      </c>
      <c r="Q270">
        <v>170</v>
      </c>
      <c r="R270" t="s">
        <v>98</v>
      </c>
      <c r="S270">
        <v>2</v>
      </c>
    </row>
    <row r="271" spans="1:19" x14ac:dyDescent="0.25">
      <c r="A271">
        <v>268</v>
      </c>
      <c r="B271" s="444">
        <v>42779.423611111109</v>
      </c>
      <c r="C271" t="s">
        <v>98</v>
      </c>
      <c r="D271">
        <v>0.02</v>
      </c>
      <c r="F271">
        <v>1.0656300000000001</v>
      </c>
      <c r="I271" s="444">
        <v>42779.627083333333</v>
      </c>
      <c r="J271">
        <v>1.06294</v>
      </c>
      <c r="N271">
        <v>5.38</v>
      </c>
      <c r="Q271">
        <v>170</v>
      </c>
      <c r="R271" t="s">
        <v>98</v>
      </c>
      <c r="S271">
        <v>2</v>
      </c>
    </row>
    <row r="272" spans="1:19" x14ac:dyDescent="0.25">
      <c r="A272">
        <v>269</v>
      </c>
      <c r="B272" s="444">
        <v>42779.627083333333</v>
      </c>
      <c r="C272" t="s">
        <v>98</v>
      </c>
      <c r="D272">
        <v>0.01</v>
      </c>
      <c r="F272">
        <v>1.0629299999999999</v>
      </c>
      <c r="I272" s="444">
        <v>42779.691666666666</v>
      </c>
      <c r="J272">
        <v>1.0614300000000001</v>
      </c>
      <c r="N272">
        <v>1.5</v>
      </c>
      <c r="Q272">
        <v>171</v>
      </c>
      <c r="R272" t="s">
        <v>98</v>
      </c>
      <c r="S272">
        <v>1</v>
      </c>
    </row>
    <row r="273" spans="1:19" x14ac:dyDescent="0.25">
      <c r="A273">
        <v>270</v>
      </c>
      <c r="B273" s="444">
        <v>42779.691666666666</v>
      </c>
      <c r="C273" t="s">
        <v>98</v>
      </c>
      <c r="D273">
        <v>0.01</v>
      </c>
      <c r="F273">
        <v>1.06141</v>
      </c>
      <c r="I273" s="444">
        <v>42779.708333333336</v>
      </c>
      <c r="J273">
        <v>1.0599099999999999</v>
      </c>
      <c r="N273">
        <v>1.5</v>
      </c>
      <c r="Q273">
        <v>172</v>
      </c>
      <c r="R273" t="s">
        <v>98</v>
      </c>
      <c r="S273">
        <v>1</v>
      </c>
    </row>
    <row r="274" spans="1:19" x14ac:dyDescent="0.25">
      <c r="A274">
        <v>271</v>
      </c>
      <c r="B274" s="444">
        <v>42779.708333333336</v>
      </c>
      <c r="C274" t="s">
        <v>98</v>
      </c>
      <c r="D274">
        <v>0.01</v>
      </c>
      <c r="F274">
        <v>1.05989</v>
      </c>
      <c r="I274" s="444">
        <v>42780.711805555555</v>
      </c>
      <c r="J274">
        <v>1.0583899999999999</v>
      </c>
      <c r="N274">
        <v>1.56</v>
      </c>
      <c r="Q274">
        <v>173</v>
      </c>
      <c r="R274" t="s">
        <v>98</v>
      </c>
      <c r="S274">
        <v>1</v>
      </c>
    </row>
    <row r="275" spans="1:19" x14ac:dyDescent="0.25">
      <c r="A275">
        <v>273</v>
      </c>
      <c r="B275" s="444">
        <v>42780.711805555555</v>
      </c>
      <c r="C275" t="s">
        <v>98</v>
      </c>
      <c r="D275">
        <v>0.01</v>
      </c>
      <c r="F275">
        <v>1.0583800000000001</v>
      </c>
      <c r="I275" s="444">
        <v>42780.730555555558</v>
      </c>
      <c r="J275">
        <v>1.05688</v>
      </c>
      <c r="N275">
        <v>1.5</v>
      </c>
      <c r="Q275">
        <v>174</v>
      </c>
      <c r="R275" t="s">
        <v>98</v>
      </c>
      <c r="S275">
        <v>1</v>
      </c>
    </row>
    <row r="276" spans="1:19" x14ac:dyDescent="0.25">
      <c r="A276">
        <v>274</v>
      </c>
      <c r="B276" s="444">
        <v>42780.730555555558</v>
      </c>
      <c r="C276" t="s">
        <v>98</v>
      </c>
      <c r="D276">
        <v>0.01</v>
      </c>
      <c r="F276">
        <v>1.0568599999999999</v>
      </c>
      <c r="I276" s="444">
        <v>42781.446527777778</v>
      </c>
      <c r="J276">
        <v>1.0553600000000001</v>
      </c>
      <c r="N276">
        <v>1.56</v>
      </c>
      <c r="Q276">
        <v>175</v>
      </c>
      <c r="R276" t="s">
        <v>98</v>
      </c>
      <c r="S276">
        <v>1</v>
      </c>
    </row>
    <row r="277" spans="1:19" x14ac:dyDescent="0.25">
      <c r="A277">
        <v>275</v>
      </c>
      <c r="B277" s="444">
        <v>42781.446527777778</v>
      </c>
      <c r="C277" t="s">
        <v>98</v>
      </c>
      <c r="D277">
        <v>0.01</v>
      </c>
      <c r="F277">
        <v>1.05535</v>
      </c>
      <c r="I277" s="444">
        <v>42781.645833333336</v>
      </c>
      <c r="J277">
        <v>1.05385</v>
      </c>
      <c r="N277">
        <v>1.5</v>
      </c>
      <c r="Q277">
        <v>176</v>
      </c>
      <c r="R277" t="s">
        <v>98</v>
      </c>
      <c r="S277">
        <v>1</v>
      </c>
    </row>
    <row r="278" spans="1:19" x14ac:dyDescent="0.25">
      <c r="A278">
        <v>277</v>
      </c>
      <c r="B278" s="444">
        <v>42781.645833333336</v>
      </c>
      <c r="C278" t="s">
        <v>98</v>
      </c>
      <c r="D278">
        <v>0.01</v>
      </c>
      <c r="F278">
        <v>1.0537799999999999</v>
      </c>
      <c r="I278" s="444">
        <v>42781.649305555555</v>
      </c>
      <c r="J278">
        <v>1.0522800000000001</v>
      </c>
      <c r="N278">
        <v>1.5</v>
      </c>
      <c r="Q278">
        <v>177</v>
      </c>
      <c r="R278" t="s">
        <v>98</v>
      </c>
      <c r="S278">
        <v>1</v>
      </c>
    </row>
    <row r="279" spans="1:19" x14ac:dyDescent="0.25">
      <c r="A279">
        <v>278</v>
      </c>
      <c r="B279" s="444">
        <v>42781.649305555555</v>
      </c>
      <c r="C279" t="s">
        <v>98</v>
      </c>
      <c r="D279">
        <v>0.01</v>
      </c>
      <c r="F279">
        <v>1.05227</v>
      </c>
      <c r="I279" s="444">
        <v>42783.856944444444</v>
      </c>
      <c r="J279">
        <v>1.0610900000000001</v>
      </c>
      <c r="N279">
        <v>-8.59</v>
      </c>
      <c r="Q279">
        <v>178</v>
      </c>
      <c r="R279" t="s">
        <v>98</v>
      </c>
      <c r="S279">
        <v>5</v>
      </c>
    </row>
    <row r="280" spans="1:19" x14ac:dyDescent="0.25">
      <c r="A280">
        <v>279</v>
      </c>
      <c r="B280" s="444">
        <v>42781.697222222225</v>
      </c>
      <c r="C280" t="s">
        <v>98</v>
      </c>
      <c r="D280">
        <v>0.02</v>
      </c>
      <c r="F280">
        <v>1.0557700000000001</v>
      </c>
      <c r="I280" s="444">
        <v>42783.856944444444</v>
      </c>
      <c r="J280">
        <v>1.0610900000000001</v>
      </c>
      <c r="N280">
        <v>-10.19</v>
      </c>
      <c r="Q280">
        <v>178</v>
      </c>
      <c r="R280" t="s">
        <v>98</v>
      </c>
      <c r="S280">
        <v>5</v>
      </c>
    </row>
    <row r="281" spans="1:19" x14ac:dyDescent="0.25">
      <c r="A281">
        <v>280</v>
      </c>
      <c r="B281" s="444">
        <v>42781.770833333336</v>
      </c>
      <c r="C281" t="s">
        <v>98</v>
      </c>
      <c r="D281">
        <v>0.03</v>
      </c>
      <c r="F281">
        <v>1.05928</v>
      </c>
      <c r="I281" s="444">
        <v>42783.856944444444</v>
      </c>
      <c r="J281">
        <v>1.0610900000000001</v>
      </c>
      <c r="N281">
        <v>-4.75</v>
      </c>
      <c r="Q281">
        <v>178</v>
      </c>
      <c r="R281" t="s">
        <v>98</v>
      </c>
      <c r="S281">
        <v>5</v>
      </c>
    </row>
    <row r="282" spans="1:19" x14ac:dyDescent="0.25">
      <c r="A282">
        <v>283</v>
      </c>
      <c r="B282" s="444">
        <v>42782.42083333333</v>
      </c>
      <c r="C282" t="s">
        <v>98</v>
      </c>
      <c r="D282">
        <v>0.06</v>
      </c>
      <c r="F282">
        <v>1.0627899999999999</v>
      </c>
      <c r="I282" s="444">
        <v>42783.856944444444</v>
      </c>
      <c r="J282">
        <v>1.0610900000000001</v>
      </c>
      <c r="N282">
        <v>10.54</v>
      </c>
      <c r="Q282">
        <v>178</v>
      </c>
      <c r="R282" t="s">
        <v>98</v>
      </c>
      <c r="S282">
        <v>5</v>
      </c>
    </row>
    <row r="283" spans="1:19" x14ac:dyDescent="0.25">
      <c r="A283">
        <v>286</v>
      </c>
      <c r="B283" s="444">
        <v>42782.709722222222</v>
      </c>
      <c r="C283" t="s">
        <v>98</v>
      </c>
      <c r="D283">
        <v>0.1</v>
      </c>
      <c r="F283">
        <v>1.06629</v>
      </c>
      <c r="I283" s="444">
        <v>42783.856944444444</v>
      </c>
      <c r="J283">
        <v>1.0610900000000001</v>
      </c>
      <c r="N283">
        <v>52.57</v>
      </c>
      <c r="Q283">
        <v>178</v>
      </c>
      <c r="R283" t="s">
        <v>98</v>
      </c>
      <c r="S283">
        <v>5</v>
      </c>
    </row>
    <row r="284" spans="1:19" x14ac:dyDescent="0.25">
      <c r="A284">
        <v>281</v>
      </c>
      <c r="B284" s="444">
        <v>42781.78125</v>
      </c>
      <c r="C284" t="s">
        <v>97</v>
      </c>
      <c r="D284">
        <v>0.01</v>
      </c>
      <c r="F284">
        <v>1.0604899999999999</v>
      </c>
      <c r="I284" s="444">
        <v>42782.120833333334</v>
      </c>
      <c r="J284">
        <v>1.06199</v>
      </c>
      <c r="N284">
        <v>1.18</v>
      </c>
      <c r="Q284">
        <v>179</v>
      </c>
      <c r="R284" t="s">
        <v>97</v>
      </c>
      <c r="S284">
        <v>1</v>
      </c>
    </row>
    <row r="285" spans="1:19" x14ac:dyDescent="0.25">
      <c r="A285">
        <v>282</v>
      </c>
      <c r="B285" s="444">
        <v>42782.120833333334</v>
      </c>
      <c r="C285" t="s">
        <v>97</v>
      </c>
      <c r="D285">
        <v>0.01</v>
      </c>
      <c r="F285">
        <v>1.06209</v>
      </c>
      <c r="I285" s="444">
        <v>42782.426388888889</v>
      </c>
      <c r="J285">
        <v>1.06359</v>
      </c>
      <c r="N285">
        <v>1.5</v>
      </c>
      <c r="Q285">
        <v>180</v>
      </c>
      <c r="R285" t="s">
        <v>97</v>
      </c>
      <c r="S285">
        <v>1</v>
      </c>
    </row>
    <row r="286" spans="1:19" x14ac:dyDescent="0.25">
      <c r="A286">
        <v>284</v>
      </c>
      <c r="B286" s="444">
        <v>42782.426388888889</v>
      </c>
      <c r="C286" t="s">
        <v>97</v>
      </c>
      <c r="D286">
        <v>0.01</v>
      </c>
      <c r="F286">
        <v>1.0636300000000001</v>
      </c>
      <c r="I286" s="444">
        <v>42782.634722222225</v>
      </c>
      <c r="J286">
        <v>1.0651299999999999</v>
      </c>
      <c r="N286">
        <v>1.5</v>
      </c>
      <c r="Q286">
        <v>181</v>
      </c>
      <c r="R286" t="s">
        <v>97</v>
      </c>
      <c r="S286">
        <v>1</v>
      </c>
    </row>
    <row r="287" spans="1:19" x14ac:dyDescent="0.25">
      <c r="A287">
        <v>285</v>
      </c>
      <c r="B287" s="444">
        <v>42782.634722222225</v>
      </c>
      <c r="C287" t="s">
        <v>97</v>
      </c>
      <c r="D287">
        <v>0.01</v>
      </c>
      <c r="F287">
        <v>1.06521</v>
      </c>
      <c r="I287" s="444">
        <v>42782.709722222222</v>
      </c>
      <c r="J287">
        <v>1.06671</v>
      </c>
      <c r="N287">
        <v>1.5</v>
      </c>
      <c r="Q287">
        <v>182</v>
      </c>
      <c r="R287" t="s">
        <v>97</v>
      </c>
      <c r="S287">
        <v>1</v>
      </c>
    </row>
    <row r="288" spans="1:19" x14ac:dyDescent="0.25">
      <c r="A288">
        <v>287</v>
      </c>
      <c r="B288" s="444">
        <v>42782.709722222222</v>
      </c>
      <c r="C288" t="s">
        <v>97</v>
      </c>
      <c r="D288">
        <v>0.01</v>
      </c>
      <c r="F288">
        <v>1.0668500000000001</v>
      </c>
      <c r="I288" s="444">
        <v>42789.654166666667</v>
      </c>
      <c r="J288">
        <v>1.05803</v>
      </c>
      <c r="N288">
        <v>-9.57</v>
      </c>
      <c r="Q288">
        <v>183</v>
      </c>
      <c r="R288" t="s">
        <v>97</v>
      </c>
      <c r="S288">
        <v>5</v>
      </c>
    </row>
    <row r="289" spans="1:19" x14ac:dyDescent="0.25">
      <c r="A289">
        <v>288</v>
      </c>
      <c r="B289" s="444">
        <v>42783.718055555553</v>
      </c>
      <c r="C289" t="s">
        <v>97</v>
      </c>
      <c r="D289">
        <v>0.02</v>
      </c>
      <c r="F289">
        <v>1.06335</v>
      </c>
      <c r="I289" s="444">
        <v>42789.654166666667</v>
      </c>
      <c r="J289">
        <v>1.05803</v>
      </c>
      <c r="N289">
        <v>-11.92</v>
      </c>
      <c r="Q289">
        <v>183</v>
      </c>
      <c r="R289" t="s">
        <v>97</v>
      </c>
      <c r="S289">
        <v>5</v>
      </c>
    </row>
    <row r="290" spans="1:19" x14ac:dyDescent="0.25">
      <c r="A290">
        <v>290</v>
      </c>
      <c r="B290" s="444">
        <v>42787.109722222223</v>
      </c>
      <c r="C290" t="s">
        <v>97</v>
      </c>
      <c r="D290">
        <v>0.03</v>
      </c>
      <c r="F290">
        <v>1.0598399999999999</v>
      </c>
      <c r="I290" s="444">
        <v>42789.654166666667</v>
      </c>
      <c r="J290">
        <v>1.05803</v>
      </c>
      <c r="N290">
        <v>-6.71</v>
      </c>
      <c r="Q290">
        <v>183</v>
      </c>
      <c r="R290" t="s">
        <v>97</v>
      </c>
      <c r="S290">
        <v>5</v>
      </c>
    </row>
    <row r="291" spans="1:19" x14ac:dyDescent="0.25">
      <c r="A291">
        <v>294</v>
      </c>
      <c r="B291" s="444">
        <v>42787.44027777778</v>
      </c>
      <c r="C291" t="s">
        <v>97</v>
      </c>
      <c r="D291">
        <v>0.06</v>
      </c>
      <c r="F291">
        <v>1.05633</v>
      </c>
      <c r="I291" s="444">
        <v>42789.654166666667</v>
      </c>
      <c r="J291">
        <v>1.05803</v>
      </c>
      <c r="N291">
        <v>7.64</v>
      </c>
      <c r="Q291">
        <v>183</v>
      </c>
      <c r="R291" t="s">
        <v>97</v>
      </c>
      <c r="S291">
        <v>5</v>
      </c>
    </row>
    <row r="292" spans="1:19" x14ac:dyDescent="0.25">
      <c r="A292">
        <v>297</v>
      </c>
      <c r="B292" s="444">
        <v>42787.693055555559</v>
      </c>
      <c r="C292" t="s">
        <v>97</v>
      </c>
      <c r="D292">
        <v>0.1</v>
      </c>
      <c r="F292">
        <v>1.0528299999999999</v>
      </c>
      <c r="I292" s="444">
        <v>42789.654166666667</v>
      </c>
      <c r="J292">
        <v>1.05803</v>
      </c>
      <c r="N292">
        <v>47.74</v>
      </c>
      <c r="Q292">
        <v>183</v>
      </c>
      <c r="R292" t="s">
        <v>97</v>
      </c>
      <c r="S292">
        <v>5</v>
      </c>
    </row>
    <row r="293" spans="1:19" x14ac:dyDescent="0.25">
      <c r="A293">
        <v>289</v>
      </c>
      <c r="B293" s="444">
        <v>42783.856944444444</v>
      </c>
      <c r="C293" t="s">
        <v>98</v>
      </c>
      <c r="D293">
        <v>0.01</v>
      </c>
      <c r="F293">
        <v>1.0610599999999999</v>
      </c>
      <c r="I293" s="444">
        <v>42787.109722222223</v>
      </c>
      <c r="J293">
        <v>1.0595600000000001</v>
      </c>
      <c r="N293">
        <v>1.61</v>
      </c>
      <c r="Q293">
        <v>184</v>
      </c>
      <c r="R293" t="s">
        <v>98</v>
      </c>
      <c r="S293">
        <v>1</v>
      </c>
    </row>
    <row r="294" spans="1:19" x14ac:dyDescent="0.25">
      <c r="A294">
        <v>291</v>
      </c>
      <c r="B294" s="444">
        <v>42787.109722222223</v>
      </c>
      <c r="C294" t="s">
        <v>98</v>
      </c>
      <c r="D294">
        <v>0.01</v>
      </c>
      <c r="F294">
        <v>1.0594399999999999</v>
      </c>
      <c r="I294" s="444">
        <v>42787.191666666666</v>
      </c>
      <c r="J294">
        <v>1.0579400000000001</v>
      </c>
      <c r="N294">
        <v>1.5</v>
      </c>
      <c r="Q294">
        <v>185</v>
      </c>
      <c r="R294" t="s">
        <v>98</v>
      </c>
      <c r="S294">
        <v>1</v>
      </c>
    </row>
    <row r="295" spans="1:19" x14ac:dyDescent="0.25">
      <c r="A295">
        <v>292</v>
      </c>
      <c r="B295" s="444">
        <v>42787.191666666666</v>
      </c>
      <c r="C295" t="s">
        <v>98</v>
      </c>
      <c r="D295">
        <v>0.01</v>
      </c>
      <c r="F295">
        <v>1.05789</v>
      </c>
      <c r="I295" s="444">
        <v>42787.44027777778</v>
      </c>
      <c r="J295">
        <v>1.0563899999999999</v>
      </c>
      <c r="N295">
        <v>1.5</v>
      </c>
      <c r="Q295">
        <v>186</v>
      </c>
      <c r="R295" t="s">
        <v>98</v>
      </c>
      <c r="S295">
        <v>1</v>
      </c>
    </row>
    <row r="296" spans="1:19" x14ac:dyDescent="0.25">
      <c r="A296">
        <v>293</v>
      </c>
      <c r="B296" s="444">
        <v>42787.44027777778</v>
      </c>
      <c r="C296" t="s">
        <v>98</v>
      </c>
      <c r="D296">
        <v>0.01</v>
      </c>
      <c r="F296">
        <v>1.05636</v>
      </c>
      <c r="I296" s="444">
        <v>42787.473611111112</v>
      </c>
      <c r="J296">
        <v>1.0548599999999999</v>
      </c>
      <c r="N296">
        <v>1.5</v>
      </c>
      <c r="Q296">
        <v>187</v>
      </c>
      <c r="R296" t="s">
        <v>98</v>
      </c>
      <c r="S296">
        <v>1</v>
      </c>
    </row>
    <row r="297" spans="1:19" x14ac:dyDescent="0.25">
      <c r="A297">
        <v>295</v>
      </c>
      <c r="B297" s="444">
        <v>42787.473611111112</v>
      </c>
      <c r="C297" t="s">
        <v>98</v>
      </c>
      <c r="D297">
        <v>0.01</v>
      </c>
      <c r="F297">
        <v>1.05484</v>
      </c>
      <c r="I297" s="444">
        <v>42787.510416666664</v>
      </c>
      <c r="J297">
        <v>1.0533399999999999</v>
      </c>
      <c r="N297">
        <v>1.5</v>
      </c>
      <c r="Q297">
        <v>188</v>
      </c>
      <c r="R297" t="s">
        <v>98</v>
      </c>
      <c r="S297">
        <v>1</v>
      </c>
    </row>
    <row r="298" spans="1:19" x14ac:dyDescent="0.25">
      <c r="A298">
        <v>296</v>
      </c>
      <c r="B298" s="444">
        <v>42787.510416666664</v>
      </c>
      <c r="C298" t="s">
        <v>98</v>
      </c>
      <c r="D298">
        <v>0.01</v>
      </c>
      <c r="F298">
        <v>1.0533300000000001</v>
      </c>
      <c r="I298" s="444">
        <v>42788.393055555556</v>
      </c>
      <c r="J298">
        <v>1.05183</v>
      </c>
      <c r="N298">
        <v>1.56</v>
      </c>
      <c r="Q298">
        <v>189</v>
      </c>
      <c r="R298" t="s">
        <v>98</v>
      </c>
      <c r="S298">
        <v>1</v>
      </c>
    </row>
    <row r="299" spans="1:19" x14ac:dyDescent="0.25">
      <c r="A299">
        <v>298</v>
      </c>
      <c r="B299" s="444">
        <v>42788.393055555556</v>
      </c>
      <c r="C299" t="s">
        <v>98</v>
      </c>
      <c r="D299">
        <v>0.01</v>
      </c>
      <c r="F299">
        <v>1.0518099999999999</v>
      </c>
      <c r="I299" s="444">
        <v>42788.419444444444</v>
      </c>
      <c r="J299">
        <v>1.0503100000000001</v>
      </c>
      <c r="N299">
        <v>1.5</v>
      </c>
      <c r="Q299">
        <v>190</v>
      </c>
      <c r="R299" t="s">
        <v>98</v>
      </c>
      <c r="S299">
        <v>1</v>
      </c>
    </row>
    <row r="300" spans="1:19" x14ac:dyDescent="0.25">
      <c r="A300">
        <v>299</v>
      </c>
      <c r="B300" s="444">
        <v>42788.419444444444</v>
      </c>
      <c r="C300" t="s">
        <v>98</v>
      </c>
      <c r="D300">
        <v>0.01</v>
      </c>
      <c r="F300">
        <v>1.0503</v>
      </c>
      <c r="I300" s="444">
        <v>42790.70416666667</v>
      </c>
      <c r="J300">
        <v>1.05663</v>
      </c>
      <c r="N300">
        <v>-6.1</v>
      </c>
      <c r="Q300">
        <v>191</v>
      </c>
      <c r="R300" t="s">
        <v>98</v>
      </c>
      <c r="S300">
        <v>4</v>
      </c>
    </row>
    <row r="301" spans="1:19" x14ac:dyDescent="0.25">
      <c r="A301">
        <v>300</v>
      </c>
      <c r="B301" s="444">
        <v>42788.736111111109</v>
      </c>
      <c r="C301" t="s">
        <v>98</v>
      </c>
      <c r="D301">
        <v>0.02</v>
      </c>
      <c r="F301">
        <v>1.0541199999999999</v>
      </c>
      <c r="I301" s="444">
        <v>42790.70416666667</v>
      </c>
      <c r="J301">
        <v>1.05663</v>
      </c>
      <c r="N301">
        <v>-4.57</v>
      </c>
      <c r="Q301">
        <v>191</v>
      </c>
      <c r="R301" t="s">
        <v>98</v>
      </c>
      <c r="S301">
        <v>4</v>
      </c>
    </row>
    <row r="302" spans="1:19" x14ac:dyDescent="0.25">
      <c r="A302">
        <v>301</v>
      </c>
      <c r="B302" s="444">
        <v>42789.635416666664</v>
      </c>
      <c r="C302" t="s">
        <v>98</v>
      </c>
      <c r="D302">
        <v>0.03</v>
      </c>
      <c r="F302">
        <v>1.05765</v>
      </c>
      <c r="I302" s="444">
        <v>42790.70416666667</v>
      </c>
      <c r="J302">
        <v>1.05663</v>
      </c>
      <c r="N302">
        <v>3.23</v>
      </c>
      <c r="Q302">
        <v>191</v>
      </c>
      <c r="R302" t="s">
        <v>98</v>
      </c>
      <c r="S302">
        <v>4</v>
      </c>
    </row>
    <row r="303" spans="1:19" x14ac:dyDescent="0.25">
      <c r="A303">
        <v>305</v>
      </c>
      <c r="B303" s="444">
        <v>42790.606249999997</v>
      </c>
      <c r="C303" t="s">
        <v>98</v>
      </c>
      <c r="D303">
        <v>0.06</v>
      </c>
      <c r="F303">
        <v>1.06121</v>
      </c>
      <c r="I303" s="444">
        <v>42790.70416666667</v>
      </c>
      <c r="J303">
        <v>1.05663</v>
      </c>
      <c r="N303">
        <v>27.48</v>
      </c>
      <c r="Q303">
        <v>191</v>
      </c>
      <c r="R303" t="s">
        <v>98</v>
      </c>
      <c r="S303">
        <v>4</v>
      </c>
    </row>
    <row r="304" spans="1:19" x14ac:dyDescent="0.25">
      <c r="A304">
        <v>302</v>
      </c>
      <c r="B304" s="444">
        <v>42789.654166666667</v>
      </c>
      <c r="C304" t="s">
        <v>97</v>
      </c>
      <c r="D304">
        <v>0.01</v>
      </c>
      <c r="F304">
        <v>1.0580700000000001</v>
      </c>
      <c r="I304" s="444">
        <v>42790.404861111114</v>
      </c>
      <c r="J304">
        <v>1.0595699999999999</v>
      </c>
      <c r="N304">
        <v>1.39</v>
      </c>
      <c r="Q304">
        <v>192</v>
      </c>
      <c r="R304" t="s">
        <v>97</v>
      </c>
      <c r="S304">
        <v>1</v>
      </c>
    </row>
    <row r="305" spans="1:19" x14ac:dyDescent="0.25">
      <c r="A305">
        <v>303</v>
      </c>
      <c r="B305" s="444">
        <v>42790.404861111114</v>
      </c>
      <c r="C305" t="s">
        <v>97</v>
      </c>
      <c r="D305">
        <v>0.01</v>
      </c>
      <c r="F305">
        <v>1.05958</v>
      </c>
      <c r="I305" s="444">
        <v>42790.606249999997</v>
      </c>
      <c r="J305">
        <v>1.06108</v>
      </c>
      <c r="N305">
        <v>1.5</v>
      </c>
      <c r="Q305">
        <v>193</v>
      </c>
      <c r="R305" t="s">
        <v>97</v>
      </c>
      <c r="S305">
        <v>1</v>
      </c>
    </row>
    <row r="306" spans="1:19" x14ac:dyDescent="0.25">
      <c r="A306">
        <v>304</v>
      </c>
      <c r="B306" s="444">
        <v>42790.606249999997</v>
      </c>
      <c r="C306" t="s">
        <v>97</v>
      </c>
      <c r="D306">
        <v>0.01</v>
      </c>
      <c r="F306">
        <v>1.0610900000000001</v>
      </c>
      <c r="I306" s="444">
        <v>42793.670138888891</v>
      </c>
      <c r="J306">
        <v>1.0602100000000001</v>
      </c>
      <c r="N306">
        <v>-0.99</v>
      </c>
      <c r="Q306">
        <v>194</v>
      </c>
      <c r="R306" t="s">
        <v>97</v>
      </c>
      <c r="S306">
        <v>2</v>
      </c>
    </row>
    <row r="307" spans="1:19" x14ac:dyDescent="0.25">
      <c r="A307">
        <v>306</v>
      </c>
      <c r="B307" s="444">
        <v>42790.684027777781</v>
      </c>
      <c r="C307" t="s">
        <v>97</v>
      </c>
      <c r="D307">
        <v>0.02</v>
      </c>
      <c r="F307">
        <v>1.05752</v>
      </c>
      <c r="I307" s="444">
        <v>42793.670138888891</v>
      </c>
      <c r="J307">
        <v>1.0602100000000001</v>
      </c>
      <c r="N307">
        <v>5.17</v>
      </c>
      <c r="Q307">
        <v>194</v>
      </c>
      <c r="R307" t="s">
        <v>97</v>
      </c>
      <c r="S307">
        <v>2</v>
      </c>
    </row>
    <row r="308" spans="1:19" x14ac:dyDescent="0.25">
      <c r="A308">
        <v>307</v>
      </c>
      <c r="B308" s="444">
        <v>42790.70416666667</v>
      </c>
      <c r="C308" t="s">
        <v>98</v>
      </c>
      <c r="D308">
        <v>0.01</v>
      </c>
      <c r="F308">
        <v>1.0565899999999999</v>
      </c>
      <c r="I308" s="444">
        <v>42794.120833333334</v>
      </c>
      <c r="J308">
        <v>1.05742</v>
      </c>
      <c r="N308">
        <v>-0.72</v>
      </c>
      <c r="Q308">
        <v>195</v>
      </c>
      <c r="R308" t="s">
        <v>98</v>
      </c>
      <c r="S308">
        <v>2</v>
      </c>
    </row>
    <row r="309" spans="1:19" x14ac:dyDescent="0.25">
      <c r="A309">
        <v>308</v>
      </c>
      <c r="B309" s="444">
        <v>42793.664583333331</v>
      </c>
      <c r="C309" t="s">
        <v>98</v>
      </c>
      <c r="D309">
        <v>0.02</v>
      </c>
      <c r="F309">
        <v>1.06009</v>
      </c>
      <c r="I309" s="444">
        <v>42794.120833333334</v>
      </c>
      <c r="J309">
        <v>1.05742</v>
      </c>
      <c r="N309">
        <v>5.45</v>
      </c>
      <c r="Q309">
        <v>195</v>
      </c>
      <c r="R309" t="s">
        <v>98</v>
      </c>
      <c r="S309">
        <v>2</v>
      </c>
    </row>
    <row r="310" spans="1:19" x14ac:dyDescent="0.25">
      <c r="A310">
        <v>309</v>
      </c>
      <c r="B310" s="444">
        <v>42793.670138888891</v>
      </c>
      <c r="C310" t="s">
        <v>97</v>
      </c>
      <c r="D310">
        <v>0.01</v>
      </c>
      <c r="F310">
        <v>1.0602199999999999</v>
      </c>
      <c r="I310" s="444">
        <v>42793.753472222219</v>
      </c>
      <c r="J310">
        <v>1.06172</v>
      </c>
      <c r="N310">
        <v>1.5</v>
      </c>
      <c r="Q310">
        <v>196</v>
      </c>
      <c r="R310" t="s">
        <v>97</v>
      </c>
      <c r="S310">
        <v>1</v>
      </c>
    </row>
    <row r="311" spans="1:19" x14ac:dyDescent="0.25">
      <c r="A311">
        <v>310</v>
      </c>
      <c r="B311" s="444">
        <v>42793.753472222219</v>
      </c>
      <c r="C311" t="s">
        <v>97</v>
      </c>
      <c r="D311">
        <v>0.01</v>
      </c>
      <c r="F311">
        <v>1.0617300000000001</v>
      </c>
      <c r="I311" s="444">
        <v>42794.711111111108</v>
      </c>
      <c r="J311">
        <v>1.06088</v>
      </c>
      <c r="N311">
        <v>-0.96</v>
      </c>
      <c r="Q311">
        <v>197</v>
      </c>
      <c r="R311" t="s">
        <v>97</v>
      </c>
      <c r="S311">
        <v>2</v>
      </c>
    </row>
    <row r="312" spans="1:19" x14ac:dyDescent="0.25">
      <c r="A312">
        <v>311</v>
      </c>
      <c r="B312" s="444">
        <v>42793.893055555556</v>
      </c>
      <c r="C312" t="s">
        <v>97</v>
      </c>
      <c r="D312">
        <v>0.02</v>
      </c>
      <c r="F312">
        <v>1.0582</v>
      </c>
      <c r="I312" s="444">
        <v>42794.711111111108</v>
      </c>
      <c r="J312">
        <v>1.06088</v>
      </c>
      <c r="N312">
        <v>5.15</v>
      </c>
      <c r="Q312">
        <v>197</v>
      </c>
      <c r="R312" t="s">
        <v>97</v>
      </c>
      <c r="S312">
        <v>2</v>
      </c>
    </row>
    <row r="313" spans="1:19" x14ac:dyDescent="0.25">
      <c r="A313">
        <v>312</v>
      </c>
      <c r="B313" s="444">
        <v>42794.120833333334</v>
      </c>
      <c r="C313" t="s">
        <v>98</v>
      </c>
      <c r="D313">
        <v>0.01</v>
      </c>
      <c r="F313">
        <v>1.0573900000000001</v>
      </c>
      <c r="I313" s="444">
        <v>42794.961111111108</v>
      </c>
      <c r="J313">
        <v>1.0582199999999999</v>
      </c>
      <c r="N313">
        <v>-0.83</v>
      </c>
      <c r="Q313">
        <v>198</v>
      </c>
      <c r="R313" t="s">
        <v>98</v>
      </c>
      <c r="S313">
        <v>2</v>
      </c>
    </row>
    <row r="314" spans="1:19" x14ac:dyDescent="0.25">
      <c r="A314">
        <v>313</v>
      </c>
      <c r="B314" s="444">
        <v>42794.711111111108</v>
      </c>
      <c r="C314" t="s">
        <v>98</v>
      </c>
      <c r="D314">
        <v>0.02</v>
      </c>
      <c r="F314">
        <v>1.0608900000000001</v>
      </c>
      <c r="I314" s="444">
        <v>42794.961111111108</v>
      </c>
      <c r="J314">
        <v>1.0582199999999999</v>
      </c>
      <c r="N314">
        <v>5.34</v>
      </c>
      <c r="Q314">
        <v>198</v>
      </c>
      <c r="R314" t="s">
        <v>98</v>
      </c>
      <c r="S314">
        <v>2</v>
      </c>
    </row>
    <row r="315" spans="1:19" x14ac:dyDescent="0.25">
      <c r="A315">
        <v>314</v>
      </c>
      <c r="B315" s="444">
        <v>42794.711111111108</v>
      </c>
      <c r="C315" t="s">
        <v>97</v>
      </c>
      <c r="D315">
        <v>0.01</v>
      </c>
      <c r="F315">
        <v>1.06091</v>
      </c>
      <c r="I315" s="444">
        <v>42794.732638888891</v>
      </c>
      <c r="J315">
        <v>1.0624100000000001</v>
      </c>
      <c r="N315">
        <v>1.5</v>
      </c>
      <c r="Q315">
        <v>199</v>
      </c>
      <c r="R315" t="s">
        <v>97</v>
      </c>
      <c r="S315">
        <v>1</v>
      </c>
    </row>
    <row r="316" spans="1:19" x14ac:dyDescent="0.25">
      <c r="A316">
        <v>315</v>
      </c>
      <c r="B316" s="444">
        <v>42794.732638888891</v>
      </c>
      <c r="C316" t="s">
        <v>97</v>
      </c>
      <c r="D316">
        <v>0.01</v>
      </c>
      <c r="F316">
        <v>1.0624199999999999</v>
      </c>
      <c r="I316" s="444">
        <v>42795.768055555556</v>
      </c>
      <c r="J316">
        <v>1.05636</v>
      </c>
      <c r="N316">
        <v>-6.17</v>
      </c>
      <c r="Q316">
        <v>200</v>
      </c>
      <c r="R316" t="s">
        <v>97</v>
      </c>
      <c r="S316">
        <v>4</v>
      </c>
    </row>
    <row r="317" spans="1:19" x14ac:dyDescent="0.25">
      <c r="A317">
        <v>316</v>
      </c>
      <c r="B317" s="444">
        <v>42794.93472222222</v>
      </c>
      <c r="C317" t="s">
        <v>97</v>
      </c>
      <c r="D317">
        <v>0.02</v>
      </c>
      <c r="F317">
        <v>1.0588599999999999</v>
      </c>
      <c r="I317" s="444">
        <v>42795.768055555556</v>
      </c>
      <c r="J317">
        <v>1.05636</v>
      </c>
      <c r="N317">
        <v>-5.21</v>
      </c>
      <c r="Q317">
        <v>200</v>
      </c>
      <c r="R317" t="s">
        <v>97</v>
      </c>
      <c r="S317">
        <v>4</v>
      </c>
    </row>
    <row r="318" spans="1:19" x14ac:dyDescent="0.25">
      <c r="A318">
        <v>319</v>
      </c>
      <c r="B318" s="444">
        <v>42795.270833333336</v>
      </c>
      <c r="C318" t="s">
        <v>97</v>
      </c>
      <c r="D318">
        <v>0.03</v>
      </c>
      <c r="F318">
        <v>1.0553399999999999</v>
      </c>
      <c r="I318" s="444">
        <v>42795.768055555556</v>
      </c>
      <c r="J318">
        <v>1.05636</v>
      </c>
      <c r="N318">
        <v>3.06</v>
      </c>
      <c r="Q318">
        <v>200</v>
      </c>
      <c r="R318" t="s">
        <v>97</v>
      </c>
      <c r="S318">
        <v>4</v>
      </c>
    </row>
    <row r="319" spans="1:19" x14ac:dyDescent="0.25">
      <c r="A319">
        <v>323</v>
      </c>
      <c r="B319" s="444">
        <v>42795.647222222222</v>
      </c>
      <c r="C319" t="s">
        <v>97</v>
      </c>
      <c r="D319">
        <v>0.06</v>
      </c>
      <c r="F319">
        <v>1.05183</v>
      </c>
      <c r="I319" s="444">
        <v>42795.768055555556</v>
      </c>
      <c r="J319">
        <v>1.05636</v>
      </c>
      <c r="N319">
        <v>27.18</v>
      </c>
      <c r="Q319">
        <v>200</v>
      </c>
      <c r="R319" t="s">
        <v>97</v>
      </c>
      <c r="S319">
        <v>4</v>
      </c>
    </row>
    <row r="320" spans="1:19" x14ac:dyDescent="0.25">
      <c r="A320">
        <v>317</v>
      </c>
      <c r="B320" s="444">
        <v>42794.961111111108</v>
      </c>
      <c r="C320" t="s">
        <v>98</v>
      </c>
      <c r="D320">
        <v>0.01</v>
      </c>
      <c r="F320">
        <v>1.0582100000000001</v>
      </c>
      <c r="I320" s="444">
        <v>42795.07708333333</v>
      </c>
      <c r="J320">
        <v>1.05671</v>
      </c>
      <c r="N320">
        <v>1.56</v>
      </c>
      <c r="Q320">
        <v>201</v>
      </c>
      <c r="R320" t="s">
        <v>98</v>
      </c>
      <c r="S320">
        <v>1</v>
      </c>
    </row>
    <row r="321" spans="1:19" x14ac:dyDescent="0.25">
      <c r="A321">
        <v>318</v>
      </c>
      <c r="B321" s="444">
        <v>42795.07708333333</v>
      </c>
      <c r="C321" t="s">
        <v>98</v>
      </c>
      <c r="D321">
        <v>0.01</v>
      </c>
      <c r="F321">
        <v>1.0567</v>
      </c>
      <c r="I321" s="444">
        <v>42795.272222222222</v>
      </c>
      <c r="J321">
        <v>1.0551999999999999</v>
      </c>
      <c r="N321">
        <v>1.5</v>
      </c>
      <c r="Q321">
        <v>202</v>
      </c>
      <c r="R321" t="s">
        <v>98</v>
      </c>
      <c r="S321">
        <v>1</v>
      </c>
    </row>
    <row r="322" spans="1:19" x14ac:dyDescent="0.25">
      <c r="A322">
        <v>320</v>
      </c>
      <c r="B322" s="444">
        <v>42795.272222222222</v>
      </c>
      <c r="C322" t="s">
        <v>98</v>
      </c>
      <c r="D322">
        <v>0.01</v>
      </c>
      <c r="F322">
        <v>1.05518</v>
      </c>
      <c r="I322" s="444">
        <v>42795.416666666664</v>
      </c>
      <c r="J322">
        <v>1.0536799999999999</v>
      </c>
      <c r="N322">
        <v>1.5</v>
      </c>
      <c r="Q322">
        <v>203</v>
      </c>
      <c r="R322" t="s">
        <v>98</v>
      </c>
      <c r="S322">
        <v>1</v>
      </c>
    </row>
    <row r="323" spans="1:19" x14ac:dyDescent="0.25">
      <c r="A323">
        <v>321</v>
      </c>
      <c r="B323" s="444">
        <v>42795.416666666664</v>
      </c>
      <c r="C323" t="s">
        <v>98</v>
      </c>
      <c r="D323">
        <v>0.01</v>
      </c>
      <c r="F323">
        <v>1.0536399999999999</v>
      </c>
      <c r="I323" s="444">
        <v>42795.642361111109</v>
      </c>
      <c r="J323">
        <v>1.0521400000000001</v>
      </c>
      <c r="N323">
        <v>1.5</v>
      </c>
      <c r="Q323">
        <v>204</v>
      </c>
      <c r="R323" t="s">
        <v>98</v>
      </c>
      <c r="S323">
        <v>1</v>
      </c>
    </row>
    <row r="324" spans="1:19" x14ac:dyDescent="0.25">
      <c r="A324">
        <v>322</v>
      </c>
      <c r="B324" s="444">
        <v>42795.642361111109</v>
      </c>
      <c r="C324" t="s">
        <v>98</v>
      </c>
      <c r="D324">
        <v>0.01</v>
      </c>
      <c r="F324">
        <v>1.0521199999999999</v>
      </c>
      <c r="I324" s="444">
        <v>42796.090277777781</v>
      </c>
      <c r="J324">
        <v>1.05297</v>
      </c>
      <c r="N324">
        <v>-0.68</v>
      </c>
      <c r="Q324">
        <v>205</v>
      </c>
      <c r="R324" t="s">
        <v>98</v>
      </c>
      <c r="S324">
        <v>2</v>
      </c>
    </row>
    <row r="325" spans="1:19" x14ac:dyDescent="0.25">
      <c r="A325">
        <v>324</v>
      </c>
      <c r="B325" s="444">
        <v>42795.73541666667</v>
      </c>
      <c r="C325" t="s">
        <v>98</v>
      </c>
      <c r="D325">
        <v>0.02</v>
      </c>
      <c r="F325">
        <v>1.0556399999999999</v>
      </c>
      <c r="I325" s="444">
        <v>42796.090277777781</v>
      </c>
      <c r="J325">
        <v>1.05297</v>
      </c>
      <c r="N325">
        <v>5.68</v>
      </c>
      <c r="Q325">
        <v>205</v>
      </c>
      <c r="R325" t="s">
        <v>98</v>
      </c>
      <c r="S325">
        <v>2</v>
      </c>
    </row>
    <row r="326" spans="1:19" x14ac:dyDescent="0.25">
      <c r="A326">
        <v>325</v>
      </c>
      <c r="B326" s="444">
        <v>42795.768055555556</v>
      </c>
      <c r="C326" t="s">
        <v>97</v>
      </c>
      <c r="D326">
        <v>0.01</v>
      </c>
      <c r="F326">
        <v>1.05637</v>
      </c>
      <c r="I326" s="444">
        <v>42797.605555555558</v>
      </c>
      <c r="J326">
        <v>1.0555399999999999</v>
      </c>
      <c r="N326">
        <v>-1.26</v>
      </c>
      <c r="Q326">
        <v>206</v>
      </c>
      <c r="R326" t="s">
        <v>97</v>
      </c>
      <c r="S326">
        <v>2</v>
      </c>
    </row>
    <row r="327" spans="1:19" x14ac:dyDescent="0.25">
      <c r="A327">
        <v>327</v>
      </c>
      <c r="B327" s="444">
        <v>42796.197916666664</v>
      </c>
      <c r="C327" t="s">
        <v>97</v>
      </c>
      <c r="D327">
        <v>0.02</v>
      </c>
      <c r="F327">
        <v>1.05287</v>
      </c>
      <c r="I327" s="444">
        <v>42797.605555555558</v>
      </c>
      <c r="J327">
        <v>1.0555399999999999</v>
      </c>
      <c r="N327">
        <v>5.13</v>
      </c>
      <c r="Q327">
        <v>206</v>
      </c>
      <c r="R327" t="s">
        <v>97</v>
      </c>
      <c r="S327">
        <v>2</v>
      </c>
    </row>
    <row r="328" spans="1:19" x14ac:dyDescent="0.25">
      <c r="A328">
        <v>326</v>
      </c>
      <c r="B328" s="444">
        <v>42796.090277777781</v>
      </c>
      <c r="C328" t="s">
        <v>98</v>
      </c>
      <c r="D328">
        <v>0.01</v>
      </c>
      <c r="F328">
        <v>1.0529500000000001</v>
      </c>
      <c r="I328" s="444">
        <v>42796.591666666667</v>
      </c>
      <c r="J328">
        <v>1.05145</v>
      </c>
      <c r="N328">
        <v>1.5</v>
      </c>
      <c r="Q328">
        <v>207</v>
      </c>
      <c r="R328" t="s">
        <v>98</v>
      </c>
      <c r="S328">
        <v>1</v>
      </c>
    </row>
    <row r="329" spans="1:19" x14ac:dyDescent="0.25">
      <c r="A329">
        <v>328</v>
      </c>
      <c r="B329" s="444">
        <v>42796.591666666667</v>
      </c>
      <c r="C329" t="s">
        <v>98</v>
      </c>
      <c r="D329">
        <v>0.01</v>
      </c>
      <c r="F329">
        <v>1.0514399999999999</v>
      </c>
      <c r="I329" s="444">
        <v>42796.686805555553</v>
      </c>
      <c r="J329">
        <v>1.0499400000000001</v>
      </c>
      <c r="N329">
        <v>1.5</v>
      </c>
      <c r="Q329">
        <v>208</v>
      </c>
      <c r="R329" t="s">
        <v>98</v>
      </c>
      <c r="S329">
        <v>1</v>
      </c>
    </row>
    <row r="330" spans="1:19" x14ac:dyDescent="0.25">
      <c r="A330">
        <v>329</v>
      </c>
      <c r="B330" s="444">
        <v>42796.686805555553</v>
      </c>
      <c r="C330" t="s">
        <v>98</v>
      </c>
      <c r="D330">
        <v>0.01</v>
      </c>
      <c r="F330">
        <v>1.04993</v>
      </c>
      <c r="I330" s="444">
        <v>42801.501388888886</v>
      </c>
      <c r="J330">
        <v>1.0559400000000001</v>
      </c>
      <c r="N330">
        <v>-5.84</v>
      </c>
      <c r="Q330">
        <v>209</v>
      </c>
      <c r="R330" t="s">
        <v>98</v>
      </c>
      <c r="S330">
        <v>4</v>
      </c>
    </row>
    <row r="331" spans="1:19" x14ac:dyDescent="0.25">
      <c r="A331">
        <v>330</v>
      </c>
      <c r="B331" s="444">
        <v>42797.526388888888</v>
      </c>
      <c r="C331" t="s">
        <v>98</v>
      </c>
      <c r="D331">
        <v>0.02</v>
      </c>
      <c r="F331">
        <v>1.0534300000000001</v>
      </c>
      <c r="I331" s="444">
        <v>42801.501388888886</v>
      </c>
      <c r="J331">
        <v>1.0559400000000001</v>
      </c>
      <c r="N331">
        <v>-4.79</v>
      </c>
      <c r="Q331">
        <v>209</v>
      </c>
      <c r="R331" t="s">
        <v>98</v>
      </c>
      <c r="S331">
        <v>4</v>
      </c>
    </row>
    <row r="332" spans="1:19" x14ac:dyDescent="0.25">
      <c r="A332">
        <v>332</v>
      </c>
      <c r="B332" s="444">
        <v>42797.638194444444</v>
      </c>
      <c r="C332" t="s">
        <v>98</v>
      </c>
      <c r="D332">
        <v>0.03</v>
      </c>
      <c r="F332">
        <v>1.0569599999999999</v>
      </c>
      <c r="I332" s="444">
        <v>42801.501388888886</v>
      </c>
      <c r="J332">
        <v>1.0559400000000001</v>
      </c>
      <c r="N332">
        <v>3.4</v>
      </c>
      <c r="Q332">
        <v>209</v>
      </c>
      <c r="R332" t="s">
        <v>98</v>
      </c>
      <c r="S332">
        <v>4</v>
      </c>
    </row>
    <row r="333" spans="1:19" x14ac:dyDescent="0.25">
      <c r="A333">
        <v>336</v>
      </c>
      <c r="B333" s="444">
        <v>42797.890277777777</v>
      </c>
      <c r="C333" t="s">
        <v>98</v>
      </c>
      <c r="D333">
        <v>0.06</v>
      </c>
      <c r="F333">
        <v>1.06046</v>
      </c>
      <c r="I333" s="444">
        <v>42801.501388888886</v>
      </c>
      <c r="J333">
        <v>1.0559400000000001</v>
      </c>
      <c r="N333">
        <v>27.8</v>
      </c>
      <c r="Q333">
        <v>209</v>
      </c>
      <c r="R333" t="s">
        <v>98</v>
      </c>
      <c r="S333">
        <v>4</v>
      </c>
    </row>
    <row r="334" spans="1:19" x14ac:dyDescent="0.25">
      <c r="A334">
        <v>331</v>
      </c>
      <c r="B334" s="444">
        <v>42797.605555555558</v>
      </c>
      <c r="C334" t="s">
        <v>97</v>
      </c>
      <c r="D334">
        <v>0.01</v>
      </c>
      <c r="F334">
        <v>1.0555699999999999</v>
      </c>
      <c r="I334" s="444">
        <v>42797.638194444444</v>
      </c>
      <c r="J334">
        <v>1.05707</v>
      </c>
      <c r="N334">
        <v>1.5</v>
      </c>
      <c r="Q334">
        <v>210</v>
      </c>
      <c r="R334" t="s">
        <v>97</v>
      </c>
      <c r="S334">
        <v>1</v>
      </c>
    </row>
    <row r="335" spans="1:19" x14ac:dyDescent="0.25">
      <c r="A335">
        <v>333</v>
      </c>
      <c r="B335" s="444">
        <v>42797.638194444444</v>
      </c>
      <c r="C335" t="s">
        <v>97</v>
      </c>
      <c r="D335">
        <v>0.01</v>
      </c>
      <c r="F335">
        <v>1.0570900000000001</v>
      </c>
      <c r="I335" s="444">
        <v>42797.879166666666</v>
      </c>
      <c r="J335">
        <v>1.0585899999999999</v>
      </c>
      <c r="N335">
        <v>1.5</v>
      </c>
      <c r="Q335">
        <v>211</v>
      </c>
      <c r="R335" t="s">
        <v>97</v>
      </c>
      <c r="S335">
        <v>1</v>
      </c>
    </row>
    <row r="336" spans="1:19" x14ac:dyDescent="0.25">
      <c r="A336">
        <v>334</v>
      </c>
      <c r="B336" s="444">
        <v>42797.879166666666</v>
      </c>
      <c r="C336" t="s">
        <v>97</v>
      </c>
      <c r="D336">
        <v>0.01</v>
      </c>
      <c r="F336">
        <v>1.0586199999999999</v>
      </c>
      <c r="I336" s="444">
        <v>42797.88958333333</v>
      </c>
      <c r="J336">
        <v>1.06012</v>
      </c>
      <c r="N336">
        <v>1.5</v>
      </c>
      <c r="Q336">
        <v>212</v>
      </c>
      <c r="R336" t="s">
        <v>97</v>
      </c>
      <c r="S336">
        <v>1</v>
      </c>
    </row>
    <row r="337" spans="1:19" x14ac:dyDescent="0.25">
      <c r="A337">
        <v>335</v>
      </c>
      <c r="B337" s="444">
        <v>42797.88958333333</v>
      </c>
      <c r="C337" t="s">
        <v>97</v>
      </c>
      <c r="D337">
        <v>0.01</v>
      </c>
      <c r="F337">
        <v>1.06016</v>
      </c>
      <c r="I337" s="444">
        <v>42797.957638888889</v>
      </c>
      <c r="J337">
        <v>1.06166</v>
      </c>
      <c r="N337">
        <v>1.5</v>
      </c>
      <c r="Q337">
        <v>213</v>
      </c>
      <c r="R337" t="s">
        <v>97</v>
      </c>
      <c r="S337">
        <v>1</v>
      </c>
    </row>
    <row r="338" spans="1:19" x14ac:dyDescent="0.25">
      <c r="A338">
        <v>337</v>
      </c>
      <c r="B338" s="444">
        <v>42797.957638888889</v>
      </c>
      <c r="C338" t="s">
        <v>97</v>
      </c>
      <c r="D338">
        <v>0.01</v>
      </c>
      <c r="F338">
        <v>1.06172</v>
      </c>
      <c r="I338" s="444">
        <v>42800.43472222222</v>
      </c>
      <c r="J338">
        <v>1.0632200000000001</v>
      </c>
      <c r="N338">
        <v>1.39</v>
      </c>
      <c r="Q338">
        <v>214</v>
      </c>
      <c r="R338" t="s">
        <v>97</v>
      </c>
      <c r="S338">
        <v>1</v>
      </c>
    </row>
    <row r="339" spans="1:19" x14ac:dyDescent="0.25">
      <c r="A339">
        <v>338</v>
      </c>
      <c r="B339" s="444">
        <v>42800.43472222222</v>
      </c>
      <c r="C339" t="s">
        <v>97</v>
      </c>
      <c r="D339">
        <v>0.01</v>
      </c>
      <c r="F339">
        <v>1.0632600000000001</v>
      </c>
      <c r="I339" s="444">
        <v>42803.652083333334</v>
      </c>
      <c r="J339">
        <v>1.0571900000000001</v>
      </c>
      <c r="N339">
        <v>-6.6</v>
      </c>
      <c r="Q339">
        <v>215</v>
      </c>
      <c r="R339" t="s">
        <v>97</v>
      </c>
      <c r="S339">
        <v>4</v>
      </c>
    </row>
    <row r="340" spans="1:19" x14ac:dyDescent="0.25">
      <c r="A340">
        <v>339</v>
      </c>
      <c r="B340" s="444">
        <v>42800.486111111109</v>
      </c>
      <c r="C340" t="s">
        <v>97</v>
      </c>
      <c r="D340">
        <v>0.02</v>
      </c>
      <c r="F340">
        <v>1.05975</v>
      </c>
      <c r="I340" s="444">
        <v>42803.652083333334</v>
      </c>
      <c r="J340">
        <v>1.0571900000000001</v>
      </c>
      <c r="N340">
        <v>-6.19</v>
      </c>
      <c r="Q340">
        <v>215</v>
      </c>
      <c r="R340" t="s">
        <v>97</v>
      </c>
      <c r="S340">
        <v>4</v>
      </c>
    </row>
    <row r="341" spans="1:19" x14ac:dyDescent="0.25">
      <c r="A341">
        <v>340</v>
      </c>
      <c r="B341" s="444">
        <v>42801.501388888886</v>
      </c>
      <c r="C341" t="s">
        <v>97</v>
      </c>
      <c r="D341">
        <v>0.03</v>
      </c>
      <c r="F341">
        <v>1.05616</v>
      </c>
      <c r="I341" s="444">
        <v>42803.652083333334</v>
      </c>
      <c r="J341">
        <v>1.0571900000000001</v>
      </c>
      <c r="N341">
        <v>1.81</v>
      </c>
      <c r="Q341">
        <v>215</v>
      </c>
      <c r="R341" t="s">
        <v>97</v>
      </c>
      <c r="S341">
        <v>4</v>
      </c>
    </row>
    <row r="342" spans="1:19" x14ac:dyDescent="0.25">
      <c r="A342">
        <v>344</v>
      </c>
      <c r="B342" s="444">
        <v>42803.395833333336</v>
      </c>
      <c r="C342" t="s">
        <v>97</v>
      </c>
      <c r="D342">
        <v>0.06</v>
      </c>
      <c r="F342">
        <v>1.05264</v>
      </c>
      <c r="I342" s="444">
        <v>42803.652083333334</v>
      </c>
      <c r="J342">
        <v>1.0571900000000001</v>
      </c>
      <c r="N342">
        <v>27.3</v>
      </c>
      <c r="Q342">
        <v>215</v>
      </c>
      <c r="R342" t="s">
        <v>97</v>
      </c>
      <c r="S342">
        <v>4</v>
      </c>
    </row>
    <row r="343" spans="1:19" x14ac:dyDescent="0.25">
      <c r="A343">
        <v>341</v>
      </c>
      <c r="B343" s="444">
        <v>42801.501388888886</v>
      </c>
      <c r="C343" t="s">
        <v>98</v>
      </c>
      <c r="D343">
        <v>0.01</v>
      </c>
      <c r="F343">
        <v>1.05592</v>
      </c>
      <c r="I343" s="444">
        <v>42802.635416666664</v>
      </c>
      <c r="J343">
        <v>1.0544199999999999</v>
      </c>
      <c r="N343">
        <v>1.56</v>
      </c>
      <c r="Q343">
        <v>216</v>
      </c>
      <c r="R343" t="s">
        <v>98</v>
      </c>
      <c r="S343">
        <v>1</v>
      </c>
    </row>
    <row r="344" spans="1:19" x14ac:dyDescent="0.25">
      <c r="A344">
        <v>342</v>
      </c>
      <c r="B344" s="444">
        <v>42802.635416666664</v>
      </c>
      <c r="C344" t="s">
        <v>98</v>
      </c>
      <c r="D344">
        <v>0.01</v>
      </c>
      <c r="F344">
        <v>1.0542</v>
      </c>
      <c r="I344" s="444">
        <v>42803.395138888889</v>
      </c>
      <c r="J344">
        <v>1.0527</v>
      </c>
      <c r="N344">
        <v>1.67</v>
      </c>
      <c r="Q344">
        <v>217</v>
      </c>
      <c r="R344" t="s">
        <v>98</v>
      </c>
      <c r="S344">
        <v>1</v>
      </c>
    </row>
    <row r="345" spans="1:19" x14ac:dyDescent="0.25">
      <c r="A345">
        <v>343</v>
      </c>
      <c r="B345" s="444">
        <v>42803.395138888889</v>
      </c>
      <c r="C345" t="s">
        <v>98</v>
      </c>
      <c r="D345">
        <v>0.01</v>
      </c>
      <c r="F345">
        <v>1.0526599999999999</v>
      </c>
      <c r="I345" s="444">
        <v>42808.043749999997</v>
      </c>
      <c r="J345">
        <v>1.0649900000000001</v>
      </c>
      <c r="N345">
        <v>-12.16</v>
      </c>
      <c r="Q345">
        <v>218</v>
      </c>
      <c r="R345" t="s">
        <v>98</v>
      </c>
      <c r="S345">
        <v>6</v>
      </c>
    </row>
    <row r="346" spans="1:19" x14ac:dyDescent="0.25">
      <c r="A346">
        <v>345</v>
      </c>
      <c r="B346" s="444">
        <v>42803.482638888891</v>
      </c>
      <c r="C346" t="s">
        <v>98</v>
      </c>
      <c r="D346">
        <v>0.02</v>
      </c>
      <c r="F346">
        <v>1.0561700000000001</v>
      </c>
      <c r="I346" s="444">
        <v>42808.043749999997</v>
      </c>
      <c r="J346">
        <v>1.0649900000000001</v>
      </c>
      <c r="N346">
        <v>-17.3</v>
      </c>
      <c r="Q346">
        <v>218</v>
      </c>
      <c r="R346" t="s">
        <v>98</v>
      </c>
      <c r="S346">
        <v>6</v>
      </c>
    </row>
    <row r="347" spans="1:19" x14ac:dyDescent="0.25">
      <c r="A347">
        <v>348</v>
      </c>
      <c r="B347" s="444">
        <v>42803.670138888891</v>
      </c>
      <c r="C347" t="s">
        <v>98</v>
      </c>
      <c r="D347">
        <v>0.03</v>
      </c>
      <c r="F347">
        <v>1.0600700000000001</v>
      </c>
      <c r="I347" s="444">
        <v>42808.043749999997</v>
      </c>
      <c r="J347">
        <v>1.0649900000000001</v>
      </c>
      <c r="N347">
        <v>-14.25</v>
      </c>
      <c r="Q347">
        <v>218</v>
      </c>
      <c r="R347" t="s">
        <v>98</v>
      </c>
      <c r="S347">
        <v>6</v>
      </c>
    </row>
    <row r="348" spans="1:19" x14ac:dyDescent="0.25">
      <c r="A348">
        <v>353</v>
      </c>
      <c r="B348" s="444">
        <v>42804.654861111114</v>
      </c>
      <c r="C348" t="s">
        <v>98</v>
      </c>
      <c r="D348">
        <v>0.06</v>
      </c>
      <c r="F348">
        <v>1.06358</v>
      </c>
      <c r="I348" s="444">
        <v>42808.043749999997</v>
      </c>
      <c r="J348">
        <v>1.0649900000000001</v>
      </c>
      <c r="N348">
        <v>-7.78</v>
      </c>
      <c r="Q348">
        <v>218</v>
      </c>
      <c r="R348" t="s">
        <v>98</v>
      </c>
      <c r="S348">
        <v>6</v>
      </c>
    </row>
    <row r="349" spans="1:19" x14ac:dyDescent="0.25">
      <c r="A349">
        <v>356</v>
      </c>
      <c r="B349" s="444">
        <v>42804.772222222222</v>
      </c>
      <c r="C349" t="s">
        <v>98</v>
      </c>
      <c r="D349">
        <v>0.1</v>
      </c>
      <c r="F349">
        <v>1.06708</v>
      </c>
      <c r="I349" s="444">
        <v>42808.043749999997</v>
      </c>
      <c r="J349">
        <v>1.0649900000000001</v>
      </c>
      <c r="N349">
        <v>22.03</v>
      </c>
      <c r="Q349">
        <v>218</v>
      </c>
      <c r="R349" t="s">
        <v>98</v>
      </c>
      <c r="S349">
        <v>6</v>
      </c>
    </row>
    <row r="350" spans="1:19" x14ac:dyDescent="0.25">
      <c r="A350">
        <v>359</v>
      </c>
      <c r="B350" s="444">
        <v>42807.307638888888</v>
      </c>
      <c r="C350" t="s">
        <v>98</v>
      </c>
      <c r="D350">
        <v>0.19</v>
      </c>
      <c r="F350">
        <v>1.0705800000000001</v>
      </c>
      <c r="I350" s="444">
        <v>42808.043749999997</v>
      </c>
      <c r="J350">
        <v>1.0649900000000001</v>
      </c>
      <c r="N350">
        <v>107.29</v>
      </c>
      <c r="Q350">
        <v>218</v>
      </c>
      <c r="R350" t="s">
        <v>98</v>
      </c>
      <c r="S350">
        <v>6</v>
      </c>
    </row>
    <row r="351" spans="1:19" x14ac:dyDescent="0.25">
      <c r="A351">
        <v>346</v>
      </c>
      <c r="B351" s="444">
        <v>42803.652777777781</v>
      </c>
      <c r="C351" t="s">
        <v>97</v>
      </c>
      <c r="D351">
        <v>0.01</v>
      </c>
      <c r="F351">
        <v>1.05593</v>
      </c>
      <c r="I351" s="444">
        <v>42803.661805555559</v>
      </c>
      <c r="J351">
        <v>1.0574300000000001</v>
      </c>
      <c r="N351">
        <v>1.5</v>
      </c>
      <c r="Q351">
        <v>219</v>
      </c>
      <c r="R351" t="s">
        <v>97</v>
      </c>
      <c r="S351">
        <v>1</v>
      </c>
    </row>
    <row r="352" spans="1:19" x14ac:dyDescent="0.25">
      <c r="A352">
        <v>347</v>
      </c>
      <c r="B352" s="444">
        <v>42803.663194444445</v>
      </c>
      <c r="C352" t="s">
        <v>97</v>
      </c>
      <c r="D352">
        <v>0.01</v>
      </c>
      <c r="F352">
        <v>1.05806</v>
      </c>
      <c r="I352" s="444">
        <v>42803.668749999997</v>
      </c>
      <c r="J352">
        <v>1.0595600000000001</v>
      </c>
      <c r="N352">
        <v>1.5</v>
      </c>
      <c r="Q352">
        <v>220</v>
      </c>
      <c r="R352" t="s">
        <v>97</v>
      </c>
      <c r="S352">
        <v>1</v>
      </c>
    </row>
    <row r="353" spans="1:19" x14ac:dyDescent="0.25">
      <c r="A353">
        <v>349</v>
      </c>
      <c r="B353" s="444">
        <v>42803.670138888891</v>
      </c>
      <c r="C353" t="s">
        <v>97</v>
      </c>
      <c r="D353">
        <v>0.01</v>
      </c>
      <c r="F353">
        <v>1.0601</v>
      </c>
      <c r="I353" s="444">
        <v>42804.446527777778</v>
      </c>
      <c r="J353">
        <v>1.0616000000000001</v>
      </c>
      <c r="N353">
        <v>1.39</v>
      </c>
      <c r="Q353">
        <v>221</v>
      </c>
      <c r="R353" t="s">
        <v>97</v>
      </c>
      <c r="S353">
        <v>1</v>
      </c>
    </row>
    <row r="354" spans="1:19" x14ac:dyDescent="0.25">
      <c r="A354">
        <v>350</v>
      </c>
      <c r="B354" s="444">
        <v>42804.446527777778</v>
      </c>
      <c r="C354" t="s">
        <v>97</v>
      </c>
      <c r="D354">
        <v>0.01</v>
      </c>
      <c r="F354">
        <v>1.0616399999999999</v>
      </c>
      <c r="I354" s="444">
        <v>42804.647916666669</v>
      </c>
      <c r="J354">
        <v>1.06314</v>
      </c>
      <c r="N354">
        <v>1.5</v>
      </c>
      <c r="Q354">
        <v>222</v>
      </c>
      <c r="R354" t="s">
        <v>97</v>
      </c>
      <c r="S354">
        <v>1</v>
      </c>
    </row>
    <row r="355" spans="1:19" x14ac:dyDescent="0.25">
      <c r="A355">
        <v>351</v>
      </c>
      <c r="B355" s="444">
        <v>42804.649305555555</v>
      </c>
      <c r="C355" t="s">
        <v>97</v>
      </c>
      <c r="D355">
        <v>0.01</v>
      </c>
      <c r="F355">
        <v>1.0619700000000001</v>
      </c>
      <c r="I355" s="444">
        <v>42804.654861111114</v>
      </c>
      <c r="J355">
        <v>1.0634699999999999</v>
      </c>
      <c r="N355">
        <v>1.5</v>
      </c>
      <c r="Q355">
        <v>223</v>
      </c>
      <c r="R355" t="s">
        <v>97</v>
      </c>
      <c r="S355">
        <v>1</v>
      </c>
    </row>
    <row r="356" spans="1:19" x14ac:dyDescent="0.25">
      <c r="A356">
        <v>352</v>
      </c>
      <c r="B356" s="444">
        <v>42804.654861111114</v>
      </c>
      <c r="C356" t="s">
        <v>97</v>
      </c>
      <c r="D356">
        <v>0.01</v>
      </c>
      <c r="F356">
        <v>1.06351</v>
      </c>
      <c r="I356" s="444">
        <v>42804.668749999997</v>
      </c>
      <c r="J356">
        <v>1.06501</v>
      </c>
      <c r="N356">
        <v>1.5</v>
      </c>
      <c r="Q356">
        <v>224</v>
      </c>
      <c r="R356" t="s">
        <v>97</v>
      </c>
      <c r="S356">
        <v>1</v>
      </c>
    </row>
    <row r="357" spans="1:19" x14ac:dyDescent="0.25">
      <c r="A357">
        <v>354</v>
      </c>
      <c r="B357" s="444">
        <v>42804.668749999997</v>
      </c>
      <c r="C357" t="s">
        <v>97</v>
      </c>
      <c r="D357">
        <v>0.01</v>
      </c>
      <c r="F357">
        <v>1.0650299999999999</v>
      </c>
      <c r="I357" s="444">
        <v>42804.736111111109</v>
      </c>
      <c r="J357">
        <v>1.06653</v>
      </c>
      <c r="N357">
        <v>1.5</v>
      </c>
      <c r="Q357">
        <v>225</v>
      </c>
      <c r="R357" t="s">
        <v>97</v>
      </c>
      <c r="S357">
        <v>1</v>
      </c>
    </row>
    <row r="358" spans="1:19" x14ac:dyDescent="0.25">
      <c r="A358">
        <v>355</v>
      </c>
      <c r="B358" s="444">
        <v>42804.736111111109</v>
      </c>
      <c r="C358" t="s">
        <v>97</v>
      </c>
      <c r="D358">
        <v>0.01</v>
      </c>
      <c r="F358">
        <v>1.0665500000000001</v>
      </c>
      <c r="I358" s="444">
        <v>42804.86041666667</v>
      </c>
      <c r="J358">
        <v>1.0680499999999999</v>
      </c>
      <c r="N358">
        <v>1.5</v>
      </c>
      <c r="Q358">
        <v>226</v>
      </c>
      <c r="R358" t="s">
        <v>97</v>
      </c>
      <c r="S358">
        <v>1</v>
      </c>
    </row>
    <row r="359" spans="1:19" x14ac:dyDescent="0.25">
      <c r="A359">
        <v>357</v>
      </c>
      <c r="B359" s="444">
        <v>42804.86041666667</v>
      </c>
      <c r="C359" t="s">
        <v>97</v>
      </c>
      <c r="D359">
        <v>0.01</v>
      </c>
      <c r="F359">
        <v>1.0680700000000001</v>
      </c>
      <c r="I359" s="444">
        <v>42804.920138888891</v>
      </c>
      <c r="J359">
        <v>1.0695699999999999</v>
      </c>
      <c r="N359">
        <v>1.5</v>
      </c>
      <c r="Q359">
        <v>227</v>
      </c>
      <c r="R359" t="s">
        <v>97</v>
      </c>
      <c r="S359">
        <v>1</v>
      </c>
    </row>
    <row r="360" spans="1:19" x14ac:dyDescent="0.25">
      <c r="A360">
        <v>358</v>
      </c>
      <c r="B360" s="444">
        <v>42804.920138888891</v>
      </c>
      <c r="C360" t="s">
        <v>97</v>
      </c>
      <c r="D360">
        <v>0.01</v>
      </c>
      <c r="F360">
        <v>1.0696699999999999</v>
      </c>
      <c r="I360" s="444">
        <v>42807.373611111114</v>
      </c>
      <c r="J360">
        <v>1.07117</v>
      </c>
      <c r="N360">
        <v>1.39</v>
      </c>
      <c r="Q360">
        <v>228</v>
      </c>
      <c r="R360" t="s">
        <v>97</v>
      </c>
      <c r="S360">
        <v>1</v>
      </c>
    </row>
    <row r="361" spans="1:19" x14ac:dyDescent="0.25">
      <c r="A361">
        <v>360</v>
      </c>
      <c r="B361" s="444">
        <v>42807.373611111114</v>
      </c>
      <c r="C361" t="s">
        <v>97</v>
      </c>
      <c r="D361">
        <v>0.01</v>
      </c>
      <c r="F361">
        <v>1.07128</v>
      </c>
      <c r="I361" s="444">
        <v>42809.833333333336</v>
      </c>
      <c r="J361">
        <v>1.0652299999999999</v>
      </c>
      <c r="N361">
        <v>-6.26</v>
      </c>
      <c r="Q361">
        <v>229</v>
      </c>
      <c r="R361" t="s">
        <v>97</v>
      </c>
      <c r="S361">
        <v>4</v>
      </c>
    </row>
    <row r="362" spans="1:19" x14ac:dyDescent="0.25">
      <c r="A362">
        <v>361</v>
      </c>
      <c r="B362" s="444">
        <v>42807.429861111108</v>
      </c>
      <c r="C362" t="s">
        <v>97</v>
      </c>
      <c r="D362">
        <v>0.02</v>
      </c>
      <c r="F362">
        <v>1.06772</v>
      </c>
      <c r="I362" s="444">
        <v>42809.833333333336</v>
      </c>
      <c r="J362">
        <v>1.0652299999999999</v>
      </c>
      <c r="N362">
        <v>-5.41</v>
      </c>
      <c r="Q362">
        <v>229</v>
      </c>
      <c r="R362" t="s">
        <v>97</v>
      </c>
      <c r="S362">
        <v>4</v>
      </c>
    </row>
    <row r="363" spans="1:19" x14ac:dyDescent="0.25">
      <c r="A363">
        <v>363</v>
      </c>
      <c r="B363" s="444">
        <v>42808.359027777777</v>
      </c>
      <c r="C363" t="s">
        <v>97</v>
      </c>
      <c r="D363">
        <v>0.03</v>
      </c>
      <c r="F363">
        <v>1.0642199999999999</v>
      </c>
      <c r="I363" s="444">
        <v>42809.833333333336</v>
      </c>
      <c r="J363">
        <v>1.0652299999999999</v>
      </c>
      <c r="N363">
        <v>2.71</v>
      </c>
      <c r="Q363">
        <v>229</v>
      </c>
      <c r="R363" t="s">
        <v>97</v>
      </c>
      <c r="S363">
        <v>4</v>
      </c>
    </row>
    <row r="364" spans="1:19" x14ac:dyDescent="0.25">
      <c r="A364">
        <v>366</v>
      </c>
      <c r="B364" s="444">
        <v>42808.868055555555</v>
      </c>
      <c r="C364" t="s">
        <v>97</v>
      </c>
      <c r="D364">
        <v>0.06</v>
      </c>
      <c r="F364">
        <v>1.0607</v>
      </c>
      <c r="I364" s="444">
        <v>42809.833333333336</v>
      </c>
      <c r="J364">
        <v>1.0652299999999999</v>
      </c>
      <c r="N364">
        <v>26.54</v>
      </c>
      <c r="Q364">
        <v>229</v>
      </c>
      <c r="R364" t="s">
        <v>97</v>
      </c>
      <c r="S364">
        <v>4</v>
      </c>
    </row>
    <row r="365" spans="1:19" x14ac:dyDescent="0.25">
      <c r="A365">
        <v>362</v>
      </c>
      <c r="B365" s="444">
        <v>42808.043749999997</v>
      </c>
      <c r="C365" t="s">
        <v>98</v>
      </c>
      <c r="D365">
        <v>0.01</v>
      </c>
      <c r="F365">
        <v>1.06494</v>
      </c>
      <c r="I365" s="444">
        <v>42808.417361111111</v>
      </c>
      <c r="J365">
        <v>1.0634399999999999</v>
      </c>
      <c r="N365">
        <v>1.5</v>
      </c>
      <c r="Q365">
        <v>230</v>
      </c>
      <c r="R365" t="s">
        <v>98</v>
      </c>
      <c r="S365">
        <v>1</v>
      </c>
    </row>
    <row r="366" spans="1:19" x14ac:dyDescent="0.25">
      <c r="A366">
        <v>364</v>
      </c>
      <c r="B366" s="444">
        <v>42808.417361111111</v>
      </c>
      <c r="C366" t="s">
        <v>98</v>
      </c>
      <c r="D366">
        <v>0.01</v>
      </c>
      <c r="F366">
        <v>1.06342</v>
      </c>
      <c r="I366" s="444">
        <v>42808.833333333336</v>
      </c>
      <c r="J366">
        <v>1.06192</v>
      </c>
      <c r="N366">
        <v>1.5</v>
      </c>
      <c r="Q366">
        <v>231</v>
      </c>
      <c r="R366" t="s">
        <v>98</v>
      </c>
      <c r="S366">
        <v>1</v>
      </c>
    </row>
    <row r="367" spans="1:19" x14ac:dyDescent="0.25">
      <c r="A367">
        <v>365</v>
      </c>
      <c r="B367" s="444">
        <v>42808.833333333336</v>
      </c>
      <c r="C367" t="s">
        <v>98</v>
      </c>
      <c r="D367">
        <v>0.01</v>
      </c>
      <c r="F367">
        <v>1.06186</v>
      </c>
      <c r="I367" s="444">
        <v>42808.90902777778</v>
      </c>
      <c r="J367">
        <v>1.06036</v>
      </c>
      <c r="N367">
        <v>1.5</v>
      </c>
      <c r="Q367">
        <v>232</v>
      </c>
      <c r="R367" t="s">
        <v>98</v>
      </c>
      <c r="S367">
        <v>1</v>
      </c>
    </row>
    <row r="368" spans="1:19" x14ac:dyDescent="0.25">
      <c r="A368">
        <v>367</v>
      </c>
      <c r="B368" s="444">
        <v>42808.90902777778</v>
      </c>
      <c r="C368" t="s">
        <v>98</v>
      </c>
      <c r="D368">
        <v>0.01</v>
      </c>
      <c r="F368">
        <v>1.0603400000000001</v>
      </c>
      <c r="I368" s="444">
        <v>42809.640277777777</v>
      </c>
      <c r="J368">
        <v>1.0611900000000001</v>
      </c>
      <c r="N368">
        <v>-0.79</v>
      </c>
      <c r="Q368">
        <v>233</v>
      </c>
      <c r="R368" t="s">
        <v>98</v>
      </c>
      <c r="S368">
        <v>2</v>
      </c>
    </row>
    <row r="369" spans="1:19" x14ac:dyDescent="0.25">
      <c r="A369">
        <v>368</v>
      </c>
      <c r="B369" s="444">
        <v>42809.40902777778</v>
      </c>
      <c r="C369" t="s">
        <v>98</v>
      </c>
      <c r="D369">
        <v>0.02</v>
      </c>
      <c r="F369">
        <v>1.0638700000000001</v>
      </c>
      <c r="I369" s="444">
        <v>42809.640277777777</v>
      </c>
      <c r="J369">
        <v>1.0611900000000001</v>
      </c>
      <c r="N369">
        <v>5.36</v>
      </c>
      <c r="Q369">
        <v>233</v>
      </c>
      <c r="R369" t="s">
        <v>98</v>
      </c>
      <c r="S369">
        <v>2</v>
      </c>
    </row>
    <row r="370" spans="1:19" x14ac:dyDescent="0.25">
      <c r="A370">
        <v>369</v>
      </c>
      <c r="B370" s="444">
        <v>42809.640277777777</v>
      </c>
      <c r="C370" t="s">
        <v>98</v>
      </c>
      <c r="D370">
        <v>0.01</v>
      </c>
      <c r="F370">
        <v>1.06118</v>
      </c>
      <c r="I370" s="444">
        <v>42814.82916666667</v>
      </c>
      <c r="J370">
        <v>1.0726899999999999</v>
      </c>
      <c r="N370">
        <v>-11.23</v>
      </c>
      <c r="Q370">
        <v>234</v>
      </c>
      <c r="R370" t="s">
        <v>98</v>
      </c>
      <c r="S370">
        <v>5</v>
      </c>
    </row>
    <row r="371" spans="1:19" x14ac:dyDescent="0.25">
      <c r="A371">
        <v>370</v>
      </c>
      <c r="B371" s="444">
        <v>42809.836805555555</v>
      </c>
      <c r="C371" t="s">
        <v>98</v>
      </c>
      <c r="D371">
        <v>0.02</v>
      </c>
      <c r="F371">
        <v>1.06751</v>
      </c>
      <c r="I371" s="444">
        <v>42814.82916666667</v>
      </c>
      <c r="J371">
        <v>1.0726899999999999</v>
      </c>
      <c r="N371">
        <v>-9.7899999999999991</v>
      </c>
      <c r="Q371">
        <v>234</v>
      </c>
      <c r="R371" t="s">
        <v>98</v>
      </c>
      <c r="S371">
        <v>5</v>
      </c>
    </row>
    <row r="372" spans="1:19" x14ac:dyDescent="0.25">
      <c r="A372">
        <v>374</v>
      </c>
      <c r="B372" s="444">
        <v>42809.869444444441</v>
      </c>
      <c r="C372" t="s">
        <v>98</v>
      </c>
      <c r="D372">
        <v>0.03</v>
      </c>
      <c r="F372">
        <v>1.07101</v>
      </c>
      <c r="I372" s="444">
        <v>42814.82916666667</v>
      </c>
      <c r="J372">
        <v>1.0726899999999999</v>
      </c>
      <c r="N372">
        <v>-4.1900000000000004</v>
      </c>
      <c r="Q372">
        <v>234</v>
      </c>
      <c r="R372" t="s">
        <v>98</v>
      </c>
      <c r="S372">
        <v>5</v>
      </c>
    </row>
    <row r="373" spans="1:19" x14ac:dyDescent="0.25">
      <c r="A373">
        <v>378</v>
      </c>
      <c r="B373" s="444">
        <v>42810.111111111109</v>
      </c>
      <c r="C373" t="s">
        <v>98</v>
      </c>
      <c r="D373">
        <v>0.06</v>
      </c>
      <c r="F373">
        <v>1.0745199999999999</v>
      </c>
      <c r="I373" s="444">
        <v>42814.82916666667</v>
      </c>
      <c r="J373">
        <v>1.0726899999999999</v>
      </c>
      <c r="N373">
        <v>11.66</v>
      </c>
      <c r="Q373">
        <v>234</v>
      </c>
      <c r="R373" t="s">
        <v>98</v>
      </c>
      <c r="S373">
        <v>5</v>
      </c>
    </row>
    <row r="374" spans="1:19" x14ac:dyDescent="0.25">
      <c r="A374">
        <v>383</v>
      </c>
      <c r="B374" s="444">
        <v>42811.357638888891</v>
      </c>
      <c r="C374" t="s">
        <v>98</v>
      </c>
      <c r="D374">
        <v>0.1</v>
      </c>
      <c r="F374">
        <v>1.07802</v>
      </c>
      <c r="I374" s="444">
        <v>42814.82916666667</v>
      </c>
      <c r="J374">
        <v>1.0726899999999999</v>
      </c>
      <c r="N374">
        <v>53.87</v>
      </c>
      <c r="Q374">
        <v>234</v>
      </c>
      <c r="R374" t="s">
        <v>98</v>
      </c>
      <c r="S374">
        <v>5</v>
      </c>
    </row>
    <row r="375" spans="1:19" x14ac:dyDescent="0.25">
      <c r="A375">
        <v>371</v>
      </c>
      <c r="B375" s="444">
        <v>42809.836805555555</v>
      </c>
      <c r="C375" t="s">
        <v>97</v>
      </c>
      <c r="D375">
        <v>0.01</v>
      </c>
      <c r="F375">
        <v>1.0675300000000001</v>
      </c>
      <c r="I375" s="444">
        <v>42809.837500000001</v>
      </c>
      <c r="J375">
        <v>1.0690299999999999</v>
      </c>
      <c r="N375">
        <v>1.5</v>
      </c>
      <c r="Q375">
        <v>235</v>
      </c>
      <c r="R375" t="s">
        <v>97</v>
      </c>
      <c r="S375">
        <v>1</v>
      </c>
    </row>
    <row r="376" spans="1:19" x14ac:dyDescent="0.25">
      <c r="A376">
        <v>372</v>
      </c>
      <c r="B376" s="444">
        <v>42809.840277777781</v>
      </c>
      <c r="C376" t="s">
        <v>97</v>
      </c>
      <c r="D376">
        <v>0.01</v>
      </c>
      <c r="F376">
        <v>1.0681499999999999</v>
      </c>
      <c r="I376" s="444">
        <v>42809.864583333336</v>
      </c>
      <c r="J376">
        <v>1.06965</v>
      </c>
      <c r="N376">
        <v>1.5</v>
      </c>
      <c r="Q376">
        <v>236</v>
      </c>
      <c r="R376" t="s">
        <v>97</v>
      </c>
      <c r="S376">
        <v>1</v>
      </c>
    </row>
    <row r="377" spans="1:19" x14ac:dyDescent="0.25">
      <c r="A377">
        <v>373</v>
      </c>
      <c r="B377" s="444">
        <v>42809.864583333336</v>
      </c>
      <c r="C377" t="s">
        <v>97</v>
      </c>
      <c r="D377">
        <v>0.01</v>
      </c>
      <c r="F377">
        <v>1.06968</v>
      </c>
      <c r="I377" s="444">
        <v>42809.875</v>
      </c>
      <c r="J377">
        <v>1.07118</v>
      </c>
      <c r="N377">
        <v>1.5</v>
      </c>
      <c r="Q377">
        <v>237</v>
      </c>
      <c r="R377" t="s">
        <v>97</v>
      </c>
      <c r="S377">
        <v>1</v>
      </c>
    </row>
    <row r="378" spans="1:19" x14ac:dyDescent="0.25">
      <c r="A378">
        <v>375</v>
      </c>
      <c r="B378" s="444">
        <v>42809.875</v>
      </c>
      <c r="C378" t="s">
        <v>97</v>
      </c>
      <c r="D378">
        <v>0.01</v>
      </c>
      <c r="F378">
        <v>1.0712200000000001</v>
      </c>
      <c r="I378" s="444">
        <v>42809.916666666664</v>
      </c>
      <c r="J378">
        <v>1.0727199999999999</v>
      </c>
      <c r="N378">
        <v>1.5</v>
      </c>
      <c r="Q378">
        <v>238</v>
      </c>
      <c r="R378" t="s">
        <v>97</v>
      </c>
      <c r="S378">
        <v>1</v>
      </c>
    </row>
    <row r="379" spans="1:19" x14ac:dyDescent="0.25">
      <c r="A379">
        <v>376</v>
      </c>
      <c r="B379" s="444">
        <v>42809.920138888891</v>
      </c>
      <c r="C379" t="s">
        <v>97</v>
      </c>
      <c r="D379">
        <v>0.01</v>
      </c>
      <c r="F379">
        <v>1.0729900000000001</v>
      </c>
      <c r="I379" s="444">
        <v>42810.11041666667</v>
      </c>
      <c r="J379">
        <v>1.0744899999999999</v>
      </c>
      <c r="N379">
        <v>1.18</v>
      </c>
      <c r="Q379">
        <v>239</v>
      </c>
      <c r="R379" t="s">
        <v>97</v>
      </c>
      <c r="S379">
        <v>1</v>
      </c>
    </row>
    <row r="380" spans="1:19" x14ac:dyDescent="0.25">
      <c r="A380">
        <v>377</v>
      </c>
      <c r="B380" s="444">
        <v>42810.11041666667</v>
      </c>
      <c r="C380" t="s">
        <v>97</v>
      </c>
      <c r="D380">
        <v>0.01</v>
      </c>
      <c r="F380">
        <v>1.0745</v>
      </c>
      <c r="I380" s="444">
        <v>42810.683333333334</v>
      </c>
      <c r="J380">
        <v>1.0736600000000001</v>
      </c>
      <c r="N380">
        <v>-0.84</v>
      </c>
      <c r="Q380">
        <v>240</v>
      </c>
      <c r="R380" t="s">
        <v>97</v>
      </c>
      <c r="S380">
        <v>2</v>
      </c>
    </row>
    <row r="381" spans="1:19" x14ac:dyDescent="0.25">
      <c r="A381">
        <v>379</v>
      </c>
      <c r="B381" s="444">
        <v>42810.447222222225</v>
      </c>
      <c r="C381" t="s">
        <v>97</v>
      </c>
      <c r="D381">
        <v>0.02</v>
      </c>
      <c r="F381">
        <v>1.0709900000000001</v>
      </c>
      <c r="I381" s="444">
        <v>42810.683333333334</v>
      </c>
      <c r="J381">
        <v>1.0736600000000001</v>
      </c>
      <c r="N381">
        <v>5.34</v>
      </c>
      <c r="Q381">
        <v>240</v>
      </c>
      <c r="R381" t="s">
        <v>97</v>
      </c>
      <c r="S381">
        <v>2</v>
      </c>
    </row>
    <row r="382" spans="1:19" x14ac:dyDescent="0.25">
      <c r="A382">
        <v>380</v>
      </c>
      <c r="B382" s="444">
        <v>42810.683333333334</v>
      </c>
      <c r="C382" t="s">
        <v>97</v>
      </c>
      <c r="D382">
        <v>0.01</v>
      </c>
      <c r="F382">
        <v>1.0736699999999999</v>
      </c>
      <c r="I382" s="444">
        <v>42810.879861111112</v>
      </c>
      <c r="J382">
        <v>1.07517</v>
      </c>
      <c r="N382">
        <v>1.5</v>
      </c>
      <c r="Q382">
        <v>241</v>
      </c>
      <c r="R382" t="s">
        <v>97</v>
      </c>
      <c r="S382">
        <v>1</v>
      </c>
    </row>
    <row r="383" spans="1:19" x14ac:dyDescent="0.25">
      <c r="A383">
        <v>381</v>
      </c>
      <c r="B383" s="444">
        <v>42810.879861111112</v>
      </c>
      <c r="C383" t="s">
        <v>97</v>
      </c>
      <c r="D383">
        <v>0.01</v>
      </c>
      <c r="F383">
        <v>1.0752299999999999</v>
      </c>
      <c r="I383" s="444">
        <v>42810.906944444447</v>
      </c>
      <c r="J383">
        <v>1.07673</v>
      </c>
      <c r="N383">
        <v>1.5</v>
      </c>
      <c r="Q383">
        <v>242</v>
      </c>
      <c r="R383" t="s">
        <v>97</v>
      </c>
      <c r="S383">
        <v>1</v>
      </c>
    </row>
    <row r="384" spans="1:19" x14ac:dyDescent="0.25">
      <c r="A384">
        <v>382</v>
      </c>
      <c r="B384" s="444">
        <v>42810.906944444447</v>
      </c>
      <c r="C384" t="s">
        <v>97</v>
      </c>
      <c r="D384">
        <v>0.01</v>
      </c>
      <c r="F384">
        <v>1.0767599999999999</v>
      </c>
      <c r="I384" s="444">
        <v>42814.163194444445</v>
      </c>
      <c r="J384">
        <v>1.0759300000000001</v>
      </c>
      <c r="N384">
        <v>-1.04</v>
      </c>
      <c r="Q384">
        <v>243</v>
      </c>
      <c r="R384" t="s">
        <v>97</v>
      </c>
      <c r="S384">
        <v>2</v>
      </c>
    </row>
    <row r="385" spans="1:19" x14ac:dyDescent="0.25">
      <c r="A385">
        <v>384</v>
      </c>
      <c r="B385" s="444">
        <v>42811.548611111109</v>
      </c>
      <c r="C385" t="s">
        <v>97</v>
      </c>
      <c r="D385">
        <v>0.02</v>
      </c>
      <c r="F385">
        <v>1.0732600000000001</v>
      </c>
      <c r="I385" s="444">
        <v>42814.163194444445</v>
      </c>
      <c r="J385">
        <v>1.0759300000000001</v>
      </c>
      <c r="N385">
        <v>5.13</v>
      </c>
      <c r="Q385">
        <v>243</v>
      </c>
      <c r="R385" t="s">
        <v>97</v>
      </c>
      <c r="S385">
        <v>2</v>
      </c>
    </row>
    <row r="386" spans="1:19" x14ac:dyDescent="0.25">
      <c r="A386">
        <v>385</v>
      </c>
      <c r="B386" s="444">
        <v>42814.163194444445</v>
      </c>
      <c r="C386" t="s">
        <v>97</v>
      </c>
      <c r="D386">
        <v>0.01</v>
      </c>
      <c r="F386">
        <v>1.07596</v>
      </c>
      <c r="I386" s="444">
        <v>42814.390972222223</v>
      </c>
      <c r="J386">
        <v>1.0774600000000001</v>
      </c>
      <c r="N386">
        <v>1.5</v>
      </c>
      <c r="Q386">
        <v>244</v>
      </c>
      <c r="R386" t="s">
        <v>97</v>
      </c>
      <c r="S386">
        <v>1</v>
      </c>
    </row>
    <row r="387" spans="1:19" x14ac:dyDescent="0.25">
      <c r="A387">
        <v>386</v>
      </c>
      <c r="B387" s="444">
        <v>42814.390972222223</v>
      </c>
      <c r="C387" t="s">
        <v>97</v>
      </c>
      <c r="D387">
        <v>0.01</v>
      </c>
      <c r="F387">
        <v>1.0774999999999999</v>
      </c>
      <c r="I387" s="444">
        <v>42815.120833333334</v>
      </c>
      <c r="J387">
        <v>1.0766500000000001</v>
      </c>
      <c r="N387">
        <v>-0.96</v>
      </c>
      <c r="Q387">
        <v>245</v>
      </c>
      <c r="R387" t="s">
        <v>97</v>
      </c>
      <c r="S387">
        <v>2</v>
      </c>
    </row>
    <row r="388" spans="1:19" x14ac:dyDescent="0.25">
      <c r="A388">
        <v>387</v>
      </c>
      <c r="B388" s="444">
        <v>42814.779166666667</v>
      </c>
      <c r="C388" t="s">
        <v>97</v>
      </c>
      <c r="D388">
        <v>0.02</v>
      </c>
      <c r="F388">
        <v>1.0739799999999999</v>
      </c>
      <c r="I388" s="444">
        <v>42815.120833333334</v>
      </c>
      <c r="J388">
        <v>1.0766500000000001</v>
      </c>
      <c r="N388">
        <v>5.13</v>
      </c>
      <c r="Q388">
        <v>245</v>
      </c>
      <c r="R388" t="s">
        <v>97</v>
      </c>
      <c r="S388">
        <v>2</v>
      </c>
    </row>
    <row r="389" spans="1:19" x14ac:dyDescent="0.25">
      <c r="A389">
        <v>388</v>
      </c>
      <c r="B389" s="444">
        <v>42814.82916666667</v>
      </c>
      <c r="C389" t="s">
        <v>98</v>
      </c>
      <c r="D389">
        <v>0.01</v>
      </c>
      <c r="F389">
        <v>1.0726599999999999</v>
      </c>
      <c r="I389" s="444">
        <v>42822.47152777778</v>
      </c>
      <c r="J389">
        <v>1.0846899999999999</v>
      </c>
      <c r="N389">
        <v>-11.58</v>
      </c>
      <c r="Q389">
        <v>246</v>
      </c>
      <c r="R389" t="s">
        <v>98</v>
      </c>
      <c r="S389">
        <v>6</v>
      </c>
    </row>
    <row r="390" spans="1:19" x14ac:dyDescent="0.25">
      <c r="A390">
        <v>389</v>
      </c>
      <c r="B390" s="444">
        <v>42815.120833333334</v>
      </c>
      <c r="C390" t="s">
        <v>98</v>
      </c>
      <c r="D390">
        <v>0.02</v>
      </c>
      <c r="F390">
        <v>1.07616</v>
      </c>
      <c r="I390" s="444">
        <v>42822.47152777778</v>
      </c>
      <c r="J390">
        <v>1.0846899999999999</v>
      </c>
      <c r="N390">
        <v>-16.27</v>
      </c>
      <c r="Q390">
        <v>246</v>
      </c>
      <c r="R390" t="s">
        <v>98</v>
      </c>
      <c r="S390">
        <v>6</v>
      </c>
    </row>
    <row r="391" spans="1:19" x14ac:dyDescent="0.25">
      <c r="A391">
        <v>392</v>
      </c>
      <c r="B391" s="444">
        <v>42815.42291666667</v>
      </c>
      <c r="C391" t="s">
        <v>98</v>
      </c>
      <c r="D391">
        <v>0.03</v>
      </c>
      <c r="F391">
        <v>1.0796699999999999</v>
      </c>
      <c r="I391" s="444">
        <v>42822.47152777778</v>
      </c>
      <c r="J391">
        <v>1.0846899999999999</v>
      </c>
      <c r="N391">
        <v>-13.87</v>
      </c>
      <c r="Q391">
        <v>246</v>
      </c>
      <c r="R391" t="s">
        <v>98</v>
      </c>
      <c r="S391">
        <v>6</v>
      </c>
    </row>
    <row r="392" spans="1:19" x14ac:dyDescent="0.25">
      <c r="A392">
        <v>400</v>
      </c>
      <c r="B392" s="444">
        <v>42821</v>
      </c>
      <c r="C392" t="s">
        <v>98</v>
      </c>
      <c r="D392">
        <v>0.06</v>
      </c>
      <c r="F392">
        <v>1.08325</v>
      </c>
      <c r="I392" s="444">
        <v>42822.47152777778</v>
      </c>
      <c r="J392">
        <v>1.0846899999999999</v>
      </c>
      <c r="N392">
        <v>-8.3000000000000007</v>
      </c>
      <c r="Q392">
        <v>246</v>
      </c>
      <c r="R392" t="s">
        <v>98</v>
      </c>
      <c r="S392">
        <v>6</v>
      </c>
    </row>
    <row r="393" spans="1:19" x14ac:dyDescent="0.25">
      <c r="A393">
        <v>404</v>
      </c>
      <c r="B393" s="444">
        <v>42821.408333333333</v>
      </c>
      <c r="C393" t="s">
        <v>98</v>
      </c>
      <c r="D393">
        <v>0.1</v>
      </c>
      <c r="F393">
        <v>1.0867500000000001</v>
      </c>
      <c r="I393" s="444">
        <v>42822.47152777778</v>
      </c>
      <c r="J393">
        <v>1.0846899999999999</v>
      </c>
      <c r="N393">
        <v>21.17</v>
      </c>
      <c r="Q393">
        <v>246</v>
      </c>
      <c r="R393" t="s">
        <v>98</v>
      </c>
      <c r="S393">
        <v>6</v>
      </c>
    </row>
    <row r="394" spans="1:19" x14ac:dyDescent="0.25">
      <c r="A394">
        <v>407</v>
      </c>
      <c r="B394" s="444">
        <v>42821.670138888891</v>
      </c>
      <c r="C394" t="s">
        <v>98</v>
      </c>
      <c r="D394">
        <v>0.19</v>
      </c>
      <c r="F394">
        <v>1.09026</v>
      </c>
      <c r="I394" s="444">
        <v>42822.47152777778</v>
      </c>
      <c r="J394">
        <v>1.0846899999999999</v>
      </c>
      <c r="N394">
        <v>106.91</v>
      </c>
      <c r="Q394">
        <v>246</v>
      </c>
      <c r="R394" t="s">
        <v>98</v>
      </c>
      <c r="S394">
        <v>6</v>
      </c>
    </row>
    <row r="395" spans="1:19" x14ac:dyDescent="0.25">
      <c r="A395">
        <v>390</v>
      </c>
      <c r="B395" s="444">
        <v>42815.120833333334</v>
      </c>
      <c r="C395" t="s">
        <v>97</v>
      </c>
      <c r="D395">
        <v>0.01</v>
      </c>
      <c r="F395">
        <v>1.0766899999999999</v>
      </c>
      <c r="I395" s="444">
        <v>42815.382638888892</v>
      </c>
      <c r="J395">
        <v>1.07819</v>
      </c>
      <c r="N395">
        <v>1.5</v>
      </c>
      <c r="Q395">
        <v>247</v>
      </c>
      <c r="R395" t="s">
        <v>97</v>
      </c>
      <c r="S395">
        <v>1</v>
      </c>
    </row>
    <row r="396" spans="1:19" x14ac:dyDescent="0.25">
      <c r="A396">
        <v>391</v>
      </c>
      <c r="B396" s="444">
        <v>42815.382638888892</v>
      </c>
      <c r="C396" t="s">
        <v>97</v>
      </c>
      <c r="D396">
        <v>0.01</v>
      </c>
      <c r="F396">
        <v>1.07823</v>
      </c>
      <c r="I396" s="444">
        <v>42815.425000000003</v>
      </c>
      <c r="J396">
        <v>1.0797300000000001</v>
      </c>
      <c r="N396">
        <v>1.5</v>
      </c>
      <c r="Q396">
        <v>248</v>
      </c>
      <c r="R396" t="s">
        <v>97</v>
      </c>
      <c r="S396">
        <v>1</v>
      </c>
    </row>
    <row r="397" spans="1:19" x14ac:dyDescent="0.25">
      <c r="A397">
        <v>393</v>
      </c>
      <c r="B397" s="444">
        <v>42815.425000000003</v>
      </c>
      <c r="C397" t="s">
        <v>97</v>
      </c>
      <c r="D397">
        <v>0.01</v>
      </c>
      <c r="F397">
        <v>1.07975</v>
      </c>
      <c r="I397" s="444">
        <v>42815.652777777781</v>
      </c>
      <c r="J397">
        <v>1.08125</v>
      </c>
      <c r="N397">
        <v>1.5</v>
      </c>
      <c r="Q397">
        <v>249</v>
      </c>
      <c r="R397" t="s">
        <v>97</v>
      </c>
      <c r="S397">
        <v>1</v>
      </c>
    </row>
    <row r="398" spans="1:19" x14ac:dyDescent="0.25">
      <c r="A398">
        <v>394</v>
      </c>
      <c r="B398" s="444">
        <v>42815.652777777781</v>
      </c>
      <c r="C398" t="s">
        <v>97</v>
      </c>
      <c r="D398">
        <v>0.01</v>
      </c>
      <c r="F398">
        <v>1.08128</v>
      </c>
      <c r="I398" s="444">
        <v>42816.625</v>
      </c>
      <c r="J398">
        <v>1.0804499999999999</v>
      </c>
      <c r="N398">
        <v>-0.94</v>
      </c>
      <c r="Q398">
        <v>250</v>
      </c>
      <c r="R398" t="s">
        <v>97</v>
      </c>
      <c r="S398">
        <v>2</v>
      </c>
    </row>
    <row r="399" spans="1:19" x14ac:dyDescent="0.25">
      <c r="A399">
        <v>395</v>
      </c>
      <c r="B399" s="444">
        <v>42816.476388888892</v>
      </c>
      <c r="C399" t="s">
        <v>97</v>
      </c>
      <c r="D399">
        <v>0.02</v>
      </c>
      <c r="F399">
        <v>1.07778</v>
      </c>
      <c r="I399" s="444">
        <v>42816.625</v>
      </c>
      <c r="J399">
        <v>1.0804499999999999</v>
      </c>
      <c r="N399">
        <v>5.34</v>
      </c>
      <c r="Q399">
        <v>250</v>
      </c>
      <c r="R399" t="s">
        <v>97</v>
      </c>
      <c r="S399">
        <v>2</v>
      </c>
    </row>
    <row r="400" spans="1:19" x14ac:dyDescent="0.25">
      <c r="A400">
        <v>396</v>
      </c>
      <c r="B400" s="444">
        <v>42816.625</v>
      </c>
      <c r="C400" t="s">
        <v>97</v>
      </c>
      <c r="D400">
        <v>0.01</v>
      </c>
      <c r="F400">
        <v>1.0805499999999999</v>
      </c>
      <c r="I400" s="444">
        <v>42816.70416666667</v>
      </c>
      <c r="J400">
        <v>1.08205</v>
      </c>
      <c r="N400">
        <v>1.5</v>
      </c>
      <c r="Q400">
        <v>251</v>
      </c>
      <c r="R400" t="s">
        <v>97</v>
      </c>
      <c r="S400">
        <v>1</v>
      </c>
    </row>
    <row r="401" spans="1:19" x14ac:dyDescent="0.25">
      <c r="A401">
        <v>397</v>
      </c>
      <c r="B401" s="444">
        <v>42816.70416666667</v>
      </c>
      <c r="C401" t="s">
        <v>97</v>
      </c>
      <c r="D401">
        <v>0.01</v>
      </c>
      <c r="F401">
        <v>1.0821000000000001</v>
      </c>
      <c r="I401" s="444">
        <v>42818.757638888892</v>
      </c>
      <c r="J401">
        <v>1.0812600000000001</v>
      </c>
      <c r="N401">
        <v>-1.27</v>
      </c>
      <c r="Q401">
        <v>252</v>
      </c>
      <c r="R401" t="s">
        <v>97</v>
      </c>
      <c r="S401">
        <v>2</v>
      </c>
    </row>
    <row r="402" spans="1:19" x14ac:dyDescent="0.25">
      <c r="A402">
        <v>398</v>
      </c>
      <c r="B402" s="444">
        <v>42817.123611111114</v>
      </c>
      <c r="C402" t="s">
        <v>97</v>
      </c>
      <c r="D402">
        <v>0.02</v>
      </c>
      <c r="F402">
        <v>1.0785899999999999</v>
      </c>
      <c r="I402" s="444">
        <v>42818.757638888892</v>
      </c>
      <c r="J402">
        <v>1.0812600000000001</v>
      </c>
      <c r="N402">
        <v>5.13</v>
      </c>
      <c r="Q402">
        <v>252</v>
      </c>
      <c r="R402" t="s">
        <v>97</v>
      </c>
      <c r="S402">
        <v>2</v>
      </c>
    </row>
    <row r="403" spans="1:19" x14ac:dyDescent="0.25">
      <c r="A403">
        <v>399</v>
      </c>
      <c r="B403" s="444">
        <v>42818.757638888892</v>
      </c>
      <c r="C403" t="s">
        <v>97</v>
      </c>
      <c r="D403">
        <v>0.01</v>
      </c>
      <c r="F403">
        <v>1.0812999999999999</v>
      </c>
      <c r="I403" s="444">
        <v>42821</v>
      </c>
      <c r="J403">
        <v>1.0828</v>
      </c>
      <c r="N403">
        <v>1.39</v>
      </c>
      <c r="Q403">
        <v>253</v>
      </c>
      <c r="R403" t="s">
        <v>97</v>
      </c>
      <c r="S403">
        <v>1</v>
      </c>
    </row>
    <row r="404" spans="1:19" x14ac:dyDescent="0.25">
      <c r="A404">
        <v>401</v>
      </c>
      <c r="B404" s="444">
        <v>42821</v>
      </c>
      <c r="C404" t="s">
        <v>97</v>
      </c>
      <c r="D404">
        <v>0.01</v>
      </c>
      <c r="F404">
        <v>1.08348</v>
      </c>
      <c r="I404" s="444">
        <v>42821.374305555553</v>
      </c>
      <c r="J404">
        <v>1.0849800000000001</v>
      </c>
      <c r="N404">
        <v>1.5</v>
      </c>
      <c r="Q404">
        <v>254</v>
      </c>
      <c r="R404" t="s">
        <v>97</v>
      </c>
      <c r="S404">
        <v>1</v>
      </c>
    </row>
    <row r="405" spans="1:19" x14ac:dyDescent="0.25">
      <c r="A405">
        <v>402</v>
      </c>
      <c r="B405" s="444">
        <v>42821.374305555553</v>
      </c>
      <c r="C405" t="s">
        <v>97</v>
      </c>
      <c r="D405">
        <v>0.01</v>
      </c>
      <c r="F405">
        <v>1.08501</v>
      </c>
      <c r="I405" s="444">
        <v>42821.408333333333</v>
      </c>
      <c r="J405">
        <v>1.0865100000000001</v>
      </c>
      <c r="N405">
        <v>1.5</v>
      </c>
      <c r="Q405">
        <v>255</v>
      </c>
      <c r="R405" t="s">
        <v>97</v>
      </c>
      <c r="S405">
        <v>1</v>
      </c>
    </row>
    <row r="406" spans="1:19" x14ac:dyDescent="0.25">
      <c r="A406">
        <v>403</v>
      </c>
      <c r="B406" s="444">
        <v>42821.408333333333</v>
      </c>
      <c r="C406" t="s">
        <v>97</v>
      </c>
      <c r="D406">
        <v>0.01</v>
      </c>
      <c r="F406">
        <v>1.0865400000000001</v>
      </c>
      <c r="I406" s="444">
        <v>42821.615972222222</v>
      </c>
      <c r="J406">
        <v>1.0880399999999999</v>
      </c>
      <c r="N406">
        <v>1.5</v>
      </c>
      <c r="Q406">
        <v>256</v>
      </c>
      <c r="R406" t="s">
        <v>97</v>
      </c>
      <c r="S406">
        <v>1</v>
      </c>
    </row>
    <row r="407" spans="1:19" x14ac:dyDescent="0.25">
      <c r="A407">
        <v>405</v>
      </c>
      <c r="B407" s="444">
        <v>42821.615972222222</v>
      </c>
      <c r="C407" t="s">
        <v>97</v>
      </c>
      <c r="D407">
        <v>0.01</v>
      </c>
      <c r="F407">
        <v>1.08806</v>
      </c>
      <c r="I407" s="444">
        <v>42821.646527777775</v>
      </c>
      <c r="J407">
        <v>1.0895600000000001</v>
      </c>
      <c r="N407">
        <v>1.5</v>
      </c>
      <c r="Q407">
        <v>257</v>
      </c>
      <c r="R407" t="s">
        <v>97</v>
      </c>
      <c r="S407">
        <v>1</v>
      </c>
    </row>
    <row r="408" spans="1:19" x14ac:dyDescent="0.25">
      <c r="A408">
        <v>406</v>
      </c>
      <c r="B408" s="444">
        <v>42821.646527777775</v>
      </c>
      <c r="C408" t="s">
        <v>97</v>
      </c>
      <c r="D408">
        <v>0.01</v>
      </c>
      <c r="F408">
        <v>1.08961</v>
      </c>
      <c r="I408" s="444">
        <v>42837.929166666669</v>
      </c>
      <c r="J408">
        <v>1.06427</v>
      </c>
      <c r="N408">
        <v>-27.05</v>
      </c>
      <c r="Q408">
        <v>258</v>
      </c>
      <c r="R408" t="s">
        <v>97</v>
      </c>
      <c r="S408">
        <v>10</v>
      </c>
    </row>
    <row r="409" spans="1:19" x14ac:dyDescent="0.25">
      <c r="A409">
        <v>408</v>
      </c>
      <c r="B409" s="444">
        <v>42822.086805555555</v>
      </c>
      <c r="C409" t="s">
        <v>97</v>
      </c>
      <c r="D409">
        <v>0.02</v>
      </c>
      <c r="F409">
        <v>1.0861099999999999</v>
      </c>
      <c r="I409" s="444">
        <v>42837.929166666669</v>
      </c>
      <c r="J409">
        <v>1.06427</v>
      </c>
      <c r="N409">
        <v>-46.88</v>
      </c>
      <c r="Q409">
        <v>258</v>
      </c>
      <c r="R409" t="s">
        <v>97</v>
      </c>
      <c r="S409">
        <v>10</v>
      </c>
    </row>
    <row r="410" spans="1:19" x14ac:dyDescent="0.25">
      <c r="A410">
        <v>411</v>
      </c>
      <c r="B410" s="444">
        <v>42822.86041666667</v>
      </c>
      <c r="C410" t="s">
        <v>97</v>
      </c>
      <c r="D410">
        <v>0.03</v>
      </c>
      <c r="F410">
        <v>1.0826100000000001</v>
      </c>
      <c r="I410" s="444">
        <v>42837.929166666669</v>
      </c>
      <c r="J410">
        <v>1.06427</v>
      </c>
      <c r="N410">
        <v>-59.82</v>
      </c>
      <c r="Q410">
        <v>258</v>
      </c>
      <c r="R410" t="s">
        <v>97</v>
      </c>
      <c r="S410">
        <v>10</v>
      </c>
    </row>
    <row r="411" spans="1:19" x14ac:dyDescent="0.25">
      <c r="A411">
        <v>414</v>
      </c>
      <c r="B411" s="444">
        <v>42823.399305555555</v>
      </c>
      <c r="C411" t="s">
        <v>97</v>
      </c>
      <c r="D411">
        <v>0.06</v>
      </c>
      <c r="F411">
        <v>1.0790999999999999</v>
      </c>
      <c r="I411" s="444">
        <v>42837.929166666669</v>
      </c>
      <c r="J411">
        <v>1.06427</v>
      </c>
      <c r="N411">
        <v>-97.93</v>
      </c>
      <c r="Q411">
        <v>258</v>
      </c>
      <c r="R411" t="s">
        <v>97</v>
      </c>
      <c r="S411">
        <v>10</v>
      </c>
    </row>
    <row r="412" spans="1:19" x14ac:dyDescent="0.25">
      <c r="A412">
        <v>417</v>
      </c>
      <c r="B412" s="444">
        <v>42823.621527777781</v>
      </c>
      <c r="C412" t="s">
        <v>97</v>
      </c>
      <c r="D412">
        <v>0.1</v>
      </c>
      <c r="F412">
        <v>1.0753299999999999</v>
      </c>
      <c r="I412" s="444">
        <v>42837.929166666669</v>
      </c>
      <c r="J412">
        <v>1.06427</v>
      </c>
      <c r="N412">
        <v>-125.52</v>
      </c>
      <c r="Q412">
        <v>258</v>
      </c>
      <c r="R412" t="s">
        <v>97</v>
      </c>
      <c r="S412">
        <v>10</v>
      </c>
    </row>
    <row r="413" spans="1:19" x14ac:dyDescent="0.25">
      <c r="A413">
        <v>420</v>
      </c>
      <c r="B413" s="444">
        <v>42824.82916666667</v>
      </c>
      <c r="C413" t="s">
        <v>97</v>
      </c>
      <c r="D413">
        <v>0.19</v>
      </c>
      <c r="F413">
        <v>1.0718099999999999</v>
      </c>
      <c r="I413" s="444">
        <v>42837.929166666669</v>
      </c>
      <c r="J413">
        <v>1.06427</v>
      </c>
      <c r="N413">
        <v>-165.54</v>
      </c>
      <c r="Q413">
        <v>258</v>
      </c>
      <c r="R413" t="s">
        <v>97</v>
      </c>
      <c r="S413">
        <v>10</v>
      </c>
    </row>
    <row r="414" spans="1:19" x14ac:dyDescent="0.25">
      <c r="A414">
        <v>423</v>
      </c>
      <c r="B414" s="444">
        <v>42824.924305555556</v>
      </c>
      <c r="C414" t="s">
        <v>97</v>
      </c>
      <c r="D414">
        <v>0.34</v>
      </c>
      <c r="F414">
        <v>1.0683100000000001</v>
      </c>
      <c r="I414" s="444">
        <v>42837.929166666669</v>
      </c>
      <c r="J414">
        <v>1.06427</v>
      </c>
      <c r="N414">
        <v>-177.23</v>
      </c>
      <c r="Q414">
        <v>258</v>
      </c>
      <c r="R414" t="s">
        <v>97</v>
      </c>
      <c r="S414">
        <v>10</v>
      </c>
    </row>
    <row r="415" spans="1:19" x14ac:dyDescent="0.25">
      <c r="A415">
        <v>426</v>
      </c>
      <c r="B415" s="444">
        <v>42828.75</v>
      </c>
      <c r="C415" t="s">
        <v>97</v>
      </c>
      <c r="D415">
        <v>0.61</v>
      </c>
      <c r="F415">
        <v>1.06481</v>
      </c>
      <c r="I415" s="444">
        <v>42837.929166666669</v>
      </c>
      <c r="J415">
        <v>1.06427</v>
      </c>
      <c r="N415">
        <v>-91.46</v>
      </c>
      <c r="Q415">
        <v>258</v>
      </c>
      <c r="R415" t="s">
        <v>97</v>
      </c>
      <c r="S415">
        <v>10</v>
      </c>
    </row>
    <row r="416" spans="1:19" x14ac:dyDescent="0.25">
      <c r="A416">
        <v>435</v>
      </c>
      <c r="B416" s="444">
        <v>42832.663194444445</v>
      </c>
      <c r="C416" t="s">
        <v>97</v>
      </c>
      <c r="D416">
        <v>1.1000000000000001</v>
      </c>
      <c r="F416">
        <v>1.0612900000000001</v>
      </c>
      <c r="I416" s="444">
        <v>42837.929166666669</v>
      </c>
      <c r="J416">
        <v>1.06427</v>
      </c>
      <c r="N416">
        <v>292.62</v>
      </c>
      <c r="Q416">
        <v>258</v>
      </c>
      <c r="R416" t="s">
        <v>97</v>
      </c>
      <c r="S416">
        <v>10</v>
      </c>
    </row>
    <row r="417" spans="1:19" x14ac:dyDescent="0.25">
      <c r="A417">
        <v>438</v>
      </c>
      <c r="B417" s="444">
        <v>42835.083333333336</v>
      </c>
      <c r="C417" t="s">
        <v>97</v>
      </c>
      <c r="D417">
        <v>1.98</v>
      </c>
      <c r="F417">
        <v>1.0577700000000001</v>
      </c>
      <c r="I417" s="444">
        <v>42837.929166666669</v>
      </c>
      <c r="J417">
        <v>1.06427</v>
      </c>
      <c r="N417">
        <v>1244.79</v>
      </c>
      <c r="Q417">
        <v>258</v>
      </c>
      <c r="R417" t="s">
        <v>97</v>
      </c>
      <c r="S417">
        <v>10</v>
      </c>
    </row>
    <row r="418" spans="1:19" x14ac:dyDescent="0.25">
      <c r="A418">
        <v>409</v>
      </c>
      <c r="B418" s="444">
        <v>42822.47152777778</v>
      </c>
      <c r="C418" t="s">
        <v>98</v>
      </c>
      <c r="D418">
        <v>0.01</v>
      </c>
      <c r="F418">
        <v>1.08467</v>
      </c>
      <c r="I418" s="444">
        <v>42822.831944444442</v>
      </c>
      <c r="J418">
        <v>1.08317</v>
      </c>
      <c r="N418">
        <v>1.5</v>
      </c>
      <c r="Q418">
        <v>259</v>
      </c>
      <c r="R418" t="s">
        <v>98</v>
      </c>
      <c r="S418">
        <v>1</v>
      </c>
    </row>
    <row r="419" spans="1:19" x14ac:dyDescent="0.25">
      <c r="A419">
        <v>410</v>
      </c>
      <c r="B419" s="444">
        <v>42822.831944444442</v>
      </c>
      <c r="C419" t="s">
        <v>98</v>
      </c>
      <c r="D419">
        <v>0.01</v>
      </c>
      <c r="F419">
        <v>1.0831299999999999</v>
      </c>
      <c r="I419" s="444">
        <v>42822.875</v>
      </c>
      <c r="J419">
        <v>1.0816300000000001</v>
      </c>
      <c r="N419">
        <v>1.5</v>
      </c>
      <c r="Q419">
        <v>260</v>
      </c>
      <c r="R419" t="s">
        <v>98</v>
      </c>
      <c r="S419">
        <v>1</v>
      </c>
    </row>
    <row r="420" spans="1:19" x14ac:dyDescent="0.25">
      <c r="A420">
        <v>412</v>
      </c>
      <c r="B420" s="444">
        <v>42822.875</v>
      </c>
      <c r="C420" t="s">
        <v>98</v>
      </c>
      <c r="D420">
        <v>0.01</v>
      </c>
      <c r="F420">
        <v>1.08158</v>
      </c>
      <c r="I420" s="444">
        <v>42822.879166666666</v>
      </c>
      <c r="J420">
        <v>1.0800799999999999</v>
      </c>
      <c r="N420">
        <v>1.5</v>
      </c>
      <c r="Q420">
        <v>261</v>
      </c>
      <c r="R420" t="s">
        <v>98</v>
      </c>
      <c r="S420">
        <v>1</v>
      </c>
    </row>
    <row r="421" spans="1:19" x14ac:dyDescent="0.25">
      <c r="A421">
        <v>413</v>
      </c>
      <c r="B421" s="444">
        <v>42822.879166666666</v>
      </c>
      <c r="C421" t="s">
        <v>98</v>
      </c>
      <c r="D421">
        <v>0.01</v>
      </c>
      <c r="F421">
        <v>1.07999</v>
      </c>
      <c r="I421" s="444">
        <v>42823.436111111114</v>
      </c>
      <c r="J421">
        <v>1.0784899999999999</v>
      </c>
      <c r="N421">
        <v>1.56</v>
      </c>
      <c r="Q421">
        <v>262</v>
      </c>
      <c r="R421" t="s">
        <v>98</v>
      </c>
      <c r="S421">
        <v>1</v>
      </c>
    </row>
    <row r="422" spans="1:19" x14ac:dyDescent="0.25">
      <c r="A422">
        <v>415</v>
      </c>
      <c r="B422" s="444">
        <v>42823.436111111114</v>
      </c>
      <c r="C422" t="s">
        <v>98</v>
      </c>
      <c r="D422">
        <v>0.01</v>
      </c>
      <c r="F422">
        <v>1.07836</v>
      </c>
      <c r="I422" s="444">
        <v>42823.618055555555</v>
      </c>
      <c r="J422">
        <v>1.0768599999999999</v>
      </c>
      <c r="N422">
        <v>1.5</v>
      </c>
      <c r="Q422">
        <v>263</v>
      </c>
      <c r="R422" t="s">
        <v>98</v>
      </c>
      <c r="S422">
        <v>1</v>
      </c>
    </row>
    <row r="423" spans="1:19" x14ac:dyDescent="0.25">
      <c r="A423">
        <v>416</v>
      </c>
      <c r="B423" s="444">
        <v>42823.621527777781</v>
      </c>
      <c r="C423" t="s">
        <v>98</v>
      </c>
      <c r="D423">
        <v>0.01</v>
      </c>
      <c r="F423">
        <v>1.07531</v>
      </c>
      <c r="I423" s="444">
        <v>42824.447916666664</v>
      </c>
      <c r="J423">
        <v>1.0738099999999999</v>
      </c>
      <c r="N423">
        <v>1.67</v>
      </c>
      <c r="Q423">
        <v>264</v>
      </c>
      <c r="R423" t="s">
        <v>98</v>
      </c>
      <c r="S423">
        <v>1</v>
      </c>
    </row>
    <row r="424" spans="1:19" x14ac:dyDescent="0.25">
      <c r="A424">
        <v>418</v>
      </c>
      <c r="B424" s="444">
        <v>42824.447916666664</v>
      </c>
      <c r="C424" t="s">
        <v>98</v>
      </c>
      <c r="D424">
        <v>0.01</v>
      </c>
      <c r="F424">
        <v>1.07378</v>
      </c>
      <c r="I424" s="444">
        <v>42824.663888888892</v>
      </c>
      <c r="J424">
        <v>1.0722799999999999</v>
      </c>
      <c r="N424">
        <v>1.5</v>
      </c>
      <c r="Q424">
        <v>265</v>
      </c>
      <c r="R424" t="s">
        <v>98</v>
      </c>
      <c r="S424">
        <v>1</v>
      </c>
    </row>
    <row r="425" spans="1:19" x14ac:dyDescent="0.25">
      <c r="A425">
        <v>419</v>
      </c>
      <c r="B425" s="444">
        <v>42824.663888888892</v>
      </c>
      <c r="C425" t="s">
        <v>98</v>
      </c>
      <c r="D425">
        <v>0.01</v>
      </c>
      <c r="F425">
        <v>1.07226</v>
      </c>
      <c r="I425" s="444">
        <v>42824.831250000003</v>
      </c>
      <c r="J425">
        <v>1.0707599999999999</v>
      </c>
      <c r="N425">
        <v>1.5</v>
      </c>
      <c r="Q425">
        <v>266</v>
      </c>
      <c r="R425" t="s">
        <v>98</v>
      </c>
      <c r="S425">
        <v>1</v>
      </c>
    </row>
    <row r="426" spans="1:19" x14ac:dyDescent="0.25">
      <c r="A426">
        <v>421</v>
      </c>
      <c r="B426" s="444">
        <v>42824.831250000003</v>
      </c>
      <c r="C426" t="s">
        <v>98</v>
      </c>
      <c r="D426">
        <v>0.01</v>
      </c>
      <c r="F426">
        <v>1.07073</v>
      </c>
      <c r="I426" s="444">
        <v>42824.838194444441</v>
      </c>
      <c r="J426">
        <v>1.0692299999999999</v>
      </c>
      <c r="N426">
        <v>1.5</v>
      </c>
      <c r="Q426">
        <v>267</v>
      </c>
      <c r="R426" t="s">
        <v>98</v>
      </c>
      <c r="S426">
        <v>1</v>
      </c>
    </row>
    <row r="427" spans="1:19" x14ac:dyDescent="0.25">
      <c r="A427">
        <v>422</v>
      </c>
      <c r="B427" s="444">
        <v>42824.838194444441</v>
      </c>
      <c r="C427" t="s">
        <v>98</v>
      </c>
      <c r="D427">
        <v>0.01</v>
      </c>
      <c r="F427">
        <v>1.06915</v>
      </c>
      <c r="I427" s="444">
        <v>42824.988888888889</v>
      </c>
      <c r="J427">
        <v>1.06765</v>
      </c>
      <c r="N427">
        <v>1.5</v>
      </c>
      <c r="Q427">
        <v>268</v>
      </c>
      <c r="R427" t="s">
        <v>98</v>
      </c>
      <c r="S427">
        <v>1</v>
      </c>
    </row>
    <row r="428" spans="1:19" x14ac:dyDescent="0.25">
      <c r="A428">
        <v>424</v>
      </c>
      <c r="B428" s="444">
        <v>42824.988888888889</v>
      </c>
      <c r="C428" t="s">
        <v>98</v>
      </c>
      <c r="D428">
        <v>0.01</v>
      </c>
      <c r="F428">
        <v>1.06762</v>
      </c>
      <c r="I428" s="444">
        <v>42825.969444444447</v>
      </c>
      <c r="J428">
        <v>1.06612</v>
      </c>
      <c r="N428">
        <v>1.56</v>
      </c>
      <c r="Q428">
        <v>269</v>
      </c>
      <c r="R428" t="s">
        <v>98</v>
      </c>
      <c r="S428">
        <v>1</v>
      </c>
    </row>
    <row r="429" spans="1:19" x14ac:dyDescent="0.25">
      <c r="A429">
        <v>425</v>
      </c>
      <c r="B429" s="444">
        <v>42825.969444444447</v>
      </c>
      <c r="C429" t="s">
        <v>98</v>
      </c>
      <c r="D429">
        <v>0.01</v>
      </c>
      <c r="F429">
        <v>1.06609</v>
      </c>
      <c r="I429" s="444">
        <v>42828.750694444447</v>
      </c>
      <c r="J429">
        <v>1.0645899999999999</v>
      </c>
      <c r="N429">
        <v>1.56</v>
      </c>
      <c r="Q429">
        <v>270</v>
      </c>
      <c r="R429" t="s">
        <v>98</v>
      </c>
      <c r="S429">
        <v>1</v>
      </c>
    </row>
    <row r="430" spans="1:19" x14ac:dyDescent="0.25">
      <c r="A430">
        <v>427</v>
      </c>
      <c r="B430" s="444">
        <v>42828.750694444447</v>
      </c>
      <c r="C430" t="s">
        <v>98</v>
      </c>
      <c r="D430">
        <v>0.01</v>
      </c>
      <c r="F430">
        <v>1.0645500000000001</v>
      </c>
      <c r="I430" s="444">
        <v>42830.78125</v>
      </c>
      <c r="J430">
        <v>1.06542</v>
      </c>
      <c r="N430">
        <v>-0.76</v>
      </c>
      <c r="Q430">
        <v>271</v>
      </c>
      <c r="R430" t="s">
        <v>98</v>
      </c>
      <c r="S430">
        <v>2</v>
      </c>
    </row>
    <row r="431" spans="1:19" x14ac:dyDescent="0.25">
      <c r="A431">
        <v>428</v>
      </c>
      <c r="B431" s="444">
        <v>42830.040277777778</v>
      </c>
      <c r="C431" t="s">
        <v>98</v>
      </c>
      <c r="D431">
        <v>0.02</v>
      </c>
      <c r="F431">
        <v>1.0681</v>
      </c>
      <c r="I431" s="444">
        <v>42830.78125</v>
      </c>
      <c r="J431">
        <v>1.06542</v>
      </c>
      <c r="N431">
        <v>5.36</v>
      </c>
      <c r="Q431">
        <v>271</v>
      </c>
      <c r="R431" t="s">
        <v>98</v>
      </c>
      <c r="S431">
        <v>2</v>
      </c>
    </row>
    <row r="432" spans="1:19" x14ac:dyDescent="0.25">
      <c r="A432">
        <v>429</v>
      </c>
      <c r="B432" s="444">
        <v>42830.78125</v>
      </c>
      <c r="C432" t="s">
        <v>98</v>
      </c>
      <c r="D432">
        <v>0.01</v>
      </c>
      <c r="F432">
        <v>1.0653300000000001</v>
      </c>
      <c r="I432" s="444">
        <v>42830.875</v>
      </c>
      <c r="J432">
        <v>1.0638300000000001</v>
      </c>
      <c r="N432">
        <v>1.5</v>
      </c>
      <c r="Q432">
        <v>272</v>
      </c>
      <c r="R432" t="s">
        <v>98</v>
      </c>
      <c r="S432">
        <v>1</v>
      </c>
    </row>
    <row r="433" spans="1:19" x14ac:dyDescent="0.25">
      <c r="A433">
        <v>430</v>
      </c>
      <c r="B433" s="444">
        <v>42830.875</v>
      </c>
      <c r="C433" t="s">
        <v>98</v>
      </c>
      <c r="D433">
        <v>0.01</v>
      </c>
      <c r="F433">
        <v>1.0636099999999999</v>
      </c>
      <c r="I433" s="444">
        <v>42831.424305555556</v>
      </c>
      <c r="J433">
        <v>1.0644400000000001</v>
      </c>
      <c r="N433">
        <v>-0.66</v>
      </c>
      <c r="Q433">
        <v>273</v>
      </c>
      <c r="R433" t="s">
        <v>98</v>
      </c>
      <c r="S433">
        <v>2</v>
      </c>
    </row>
    <row r="434" spans="1:19" x14ac:dyDescent="0.25">
      <c r="A434">
        <v>431</v>
      </c>
      <c r="B434" s="444">
        <v>42830.931944444441</v>
      </c>
      <c r="C434" t="s">
        <v>98</v>
      </c>
      <c r="D434">
        <v>0.02</v>
      </c>
      <c r="F434">
        <v>1.06711</v>
      </c>
      <c r="I434" s="444">
        <v>42831.424305555556</v>
      </c>
      <c r="J434">
        <v>1.0644400000000001</v>
      </c>
      <c r="N434">
        <v>5.68</v>
      </c>
      <c r="Q434">
        <v>273</v>
      </c>
      <c r="R434" t="s">
        <v>98</v>
      </c>
      <c r="S434">
        <v>2</v>
      </c>
    </row>
    <row r="435" spans="1:19" x14ac:dyDescent="0.25">
      <c r="A435">
        <v>432</v>
      </c>
      <c r="B435" s="444">
        <v>42831.424305555556</v>
      </c>
      <c r="C435" t="s">
        <v>98</v>
      </c>
      <c r="D435">
        <v>0.01</v>
      </c>
      <c r="F435">
        <v>1.0643899999999999</v>
      </c>
      <c r="I435" s="444">
        <v>42832.585416666669</v>
      </c>
      <c r="J435">
        <v>1.0628899999999999</v>
      </c>
      <c r="N435">
        <v>1.56</v>
      </c>
      <c r="Q435">
        <v>274</v>
      </c>
      <c r="R435" t="s">
        <v>98</v>
      </c>
      <c r="S435">
        <v>1</v>
      </c>
    </row>
    <row r="436" spans="1:19" x14ac:dyDescent="0.25">
      <c r="A436">
        <v>433</v>
      </c>
      <c r="B436" s="444">
        <v>42832.585416666669</v>
      </c>
      <c r="C436" t="s">
        <v>98</v>
      </c>
      <c r="D436">
        <v>0.01</v>
      </c>
      <c r="F436">
        <v>1.06287</v>
      </c>
      <c r="I436" s="444">
        <v>42832.662499999999</v>
      </c>
      <c r="J436">
        <v>1.0613699999999999</v>
      </c>
      <c r="N436">
        <v>1.5</v>
      </c>
      <c r="Q436">
        <v>275</v>
      </c>
      <c r="R436" t="s">
        <v>98</v>
      </c>
      <c r="S436">
        <v>1</v>
      </c>
    </row>
    <row r="437" spans="1:19" x14ac:dyDescent="0.25">
      <c r="A437">
        <v>434</v>
      </c>
      <c r="B437" s="444">
        <v>42832.662499999999</v>
      </c>
      <c r="C437" t="s">
        <v>98</v>
      </c>
      <c r="D437">
        <v>0.01</v>
      </c>
      <c r="F437">
        <v>1.06135</v>
      </c>
      <c r="I437" s="444">
        <v>42832.828472222223</v>
      </c>
      <c r="J437">
        <v>1.05985</v>
      </c>
      <c r="N437">
        <v>1.5</v>
      </c>
      <c r="Q437">
        <v>276</v>
      </c>
      <c r="R437" t="s">
        <v>98</v>
      </c>
      <c r="S437">
        <v>1</v>
      </c>
    </row>
    <row r="438" spans="1:19" x14ac:dyDescent="0.25">
      <c r="A438">
        <v>436</v>
      </c>
      <c r="B438" s="444">
        <v>42832.828472222223</v>
      </c>
      <c r="C438" t="s">
        <v>98</v>
      </c>
      <c r="D438">
        <v>0.01</v>
      </c>
      <c r="F438">
        <v>1.0598099999999999</v>
      </c>
      <c r="I438" s="444">
        <v>42832.871527777781</v>
      </c>
      <c r="J438">
        <v>1.0583100000000001</v>
      </c>
      <c r="N438">
        <v>1.5</v>
      </c>
      <c r="Q438">
        <v>277</v>
      </c>
      <c r="R438" t="s">
        <v>98</v>
      </c>
      <c r="S438">
        <v>1</v>
      </c>
    </row>
    <row r="439" spans="1:19" x14ac:dyDescent="0.25">
      <c r="A439">
        <v>437</v>
      </c>
      <c r="B439" s="444">
        <v>42832.871527777781</v>
      </c>
      <c r="C439" t="s">
        <v>98</v>
      </c>
      <c r="D439">
        <v>0.01</v>
      </c>
      <c r="F439">
        <v>1.0582800000000001</v>
      </c>
      <c r="I439" s="444">
        <v>42837.859722222223</v>
      </c>
      <c r="J439">
        <v>1.0591200000000001</v>
      </c>
      <c r="N439">
        <v>-0.67</v>
      </c>
      <c r="Q439">
        <v>278</v>
      </c>
      <c r="R439" t="s">
        <v>98</v>
      </c>
      <c r="S439">
        <v>2</v>
      </c>
    </row>
    <row r="440" spans="1:19" x14ac:dyDescent="0.25">
      <c r="A440">
        <v>439</v>
      </c>
      <c r="B440" s="444">
        <v>42836.554861111108</v>
      </c>
      <c r="C440" t="s">
        <v>98</v>
      </c>
      <c r="D440">
        <v>0.02</v>
      </c>
      <c r="F440">
        <v>1.06179</v>
      </c>
      <c r="I440" s="444">
        <v>42837.859722222223</v>
      </c>
      <c r="J440">
        <v>1.0591200000000001</v>
      </c>
      <c r="N440">
        <v>5.45</v>
      </c>
      <c r="Q440">
        <v>278</v>
      </c>
      <c r="R440" t="s">
        <v>98</v>
      </c>
      <c r="S440">
        <v>2</v>
      </c>
    </row>
    <row r="441" spans="1:19" x14ac:dyDescent="0.25">
      <c r="A441">
        <v>440</v>
      </c>
      <c r="B441" s="444">
        <v>42837.859722222223</v>
      </c>
      <c r="C441" t="s">
        <v>98</v>
      </c>
      <c r="D441">
        <v>0.01</v>
      </c>
      <c r="F441">
        <v>1.05908</v>
      </c>
      <c r="I441" s="444">
        <v>42838.693055555559</v>
      </c>
      <c r="J441">
        <v>1.06227</v>
      </c>
      <c r="N441">
        <v>-3.02</v>
      </c>
      <c r="Q441">
        <v>279</v>
      </c>
      <c r="R441" t="s">
        <v>98</v>
      </c>
      <c r="S441">
        <v>3</v>
      </c>
    </row>
    <row r="442" spans="1:19" x14ac:dyDescent="0.25">
      <c r="A442">
        <v>441</v>
      </c>
      <c r="B442" s="444">
        <v>42837.927083333336</v>
      </c>
      <c r="C442" t="s">
        <v>98</v>
      </c>
      <c r="D442">
        <v>0.02</v>
      </c>
      <c r="F442">
        <v>1.0626</v>
      </c>
      <c r="I442" s="444">
        <v>42838.693055555559</v>
      </c>
      <c r="J442">
        <v>1.06227</v>
      </c>
      <c r="N442">
        <v>1</v>
      </c>
      <c r="Q442">
        <v>279</v>
      </c>
      <c r="R442" t="s">
        <v>98</v>
      </c>
      <c r="S442">
        <v>3</v>
      </c>
    </row>
    <row r="443" spans="1:19" x14ac:dyDescent="0.25">
      <c r="A443">
        <v>443</v>
      </c>
      <c r="B443" s="444">
        <v>42837.951388888891</v>
      </c>
      <c r="C443" t="s">
        <v>98</v>
      </c>
      <c r="D443">
        <v>0.03</v>
      </c>
      <c r="F443">
        <v>1.0661099999999999</v>
      </c>
      <c r="I443" s="444">
        <v>42838.693055555559</v>
      </c>
      <c r="J443">
        <v>1.06227</v>
      </c>
      <c r="N443">
        <v>12.03</v>
      </c>
      <c r="Q443">
        <v>279</v>
      </c>
      <c r="R443" t="s">
        <v>98</v>
      </c>
      <c r="S443">
        <v>3</v>
      </c>
    </row>
    <row r="444" spans="1:19" x14ac:dyDescent="0.25">
      <c r="A444">
        <v>442</v>
      </c>
      <c r="B444" s="444">
        <v>42837.930555555555</v>
      </c>
      <c r="C444" t="s">
        <v>97</v>
      </c>
      <c r="D444">
        <v>0.01</v>
      </c>
      <c r="F444">
        <v>1.0646199999999999</v>
      </c>
      <c r="I444" s="444">
        <v>42837.951388888891</v>
      </c>
      <c r="J444">
        <v>1.06612</v>
      </c>
      <c r="N444">
        <v>1.5</v>
      </c>
      <c r="Q444">
        <v>280</v>
      </c>
      <c r="R444" t="s">
        <v>97</v>
      </c>
      <c r="S444">
        <v>1</v>
      </c>
    </row>
    <row r="445" spans="1:19" x14ac:dyDescent="0.25">
      <c r="A445">
        <v>444</v>
      </c>
      <c r="B445" s="444">
        <v>42837.951388888891</v>
      </c>
      <c r="C445" t="s">
        <v>97</v>
      </c>
      <c r="D445">
        <v>0.01</v>
      </c>
      <c r="F445">
        <v>1.0662</v>
      </c>
      <c r="I445" s="444">
        <v>42838.234722222223</v>
      </c>
      <c r="J445">
        <v>1.0677000000000001</v>
      </c>
      <c r="N445">
        <v>1.18</v>
      </c>
      <c r="Q445">
        <v>281</v>
      </c>
      <c r="R445" t="s">
        <v>97</v>
      </c>
      <c r="S445">
        <v>1</v>
      </c>
    </row>
    <row r="446" spans="1:19" x14ac:dyDescent="0.25">
      <c r="A446">
        <v>445</v>
      </c>
      <c r="B446" s="444">
        <v>42838.234722222223</v>
      </c>
      <c r="C446" t="s">
        <v>97</v>
      </c>
      <c r="D446">
        <v>0.01</v>
      </c>
      <c r="F446">
        <v>1.0677300000000001</v>
      </c>
      <c r="I446" s="444">
        <v>42842.426388888889</v>
      </c>
      <c r="J446">
        <v>1.06454</v>
      </c>
      <c r="N446">
        <v>-3.4</v>
      </c>
      <c r="Q446">
        <v>282</v>
      </c>
      <c r="R446" t="s">
        <v>97</v>
      </c>
      <c r="S446">
        <v>3</v>
      </c>
    </row>
    <row r="447" spans="1:19" x14ac:dyDescent="0.25">
      <c r="A447">
        <v>446</v>
      </c>
      <c r="B447" s="444">
        <v>42838.484722222223</v>
      </c>
      <c r="C447" t="s">
        <v>97</v>
      </c>
      <c r="D447">
        <v>0.02</v>
      </c>
      <c r="F447">
        <v>1.0642100000000001</v>
      </c>
      <c r="I447" s="444">
        <v>42842.426388888889</v>
      </c>
      <c r="J447">
        <v>1.06454</v>
      </c>
      <c r="N447">
        <v>0.23</v>
      </c>
      <c r="Q447">
        <v>282</v>
      </c>
      <c r="R447" t="s">
        <v>97</v>
      </c>
      <c r="S447">
        <v>3</v>
      </c>
    </row>
    <row r="448" spans="1:19" x14ac:dyDescent="0.25">
      <c r="A448">
        <v>449</v>
      </c>
      <c r="B448" s="444">
        <v>42839.371527777781</v>
      </c>
      <c r="C448" t="s">
        <v>97</v>
      </c>
      <c r="D448">
        <v>0.03</v>
      </c>
      <c r="F448">
        <v>1.0607</v>
      </c>
      <c r="I448" s="444">
        <v>42842.426388888889</v>
      </c>
      <c r="J448">
        <v>1.06454</v>
      </c>
      <c r="N448">
        <v>11.2</v>
      </c>
      <c r="Q448">
        <v>282</v>
      </c>
      <c r="R448" t="s">
        <v>97</v>
      </c>
      <c r="S448">
        <v>3</v>
      </c>
    </row>
    <row r="449" spans="1:19" x14ac:dyDescent="0.25">
      <c r="A449">
        <v>447</v>
      </c>
      <c r="B449" s="444">
        <v>42838.693055555559</v>
      </c>
      <c r="C449" t="s">
        <v>98</v>
      </c>
      <c r="D449">
        <v>0.01</v>
      </c>
      <c r="F449">
        <v>1.0622499999999999</v>
      </c>
      <c r="I449" s="444">
        <v>42839.370833333334</v>
      </c>
      <c r="J449">
        <v>1.0607500000000001</v>
      </c>
      <c r="N449">
        <v>1.56</v>
      </c>
      <c r="Q449">
        <v>283</v>
      </c>
      <c r="R449" t="s">
        <v>98</v>
      </c>
      <c r="S449">
        <v>1</v>
      </c>
    </row>
    <row r="450" spans="1:19" x14ac:dyDescent="0.25">
      <c r="A450">
        <v>448</v>
      </c>
      <c r="B450" s="444">
        <v>42839.370833333334</v>
      </c>
      <c r="C450" t="s">
        <v>98</v>
      </c>
      <c r="D450">
        <v>0.01</v>
      </c>
      <c r="F450">
        <v>1.0606899999999999</v>
      </c>
      <c r="I450" s="444">
        <v>42846.506944444445</v>
      </c>
      <c r="J450">
        <v>1.0697399999999999</v>
      </c>
      <c r="N450">
        <v>-8.65</v>
      </c>
      <c r="Q450">
        <v>284</v>
      </c>
      <c r="R450" t="s">
        <v>98</v>
      </c>
      <c r="S450">
        <v>5</v>
      </c>
    </row>
    <row r="451" spans="1:19" x14ac:dyDescent="0.25">
      <c r="A451">
        <v>450</v>
      </c>
      <c r="B451" s="444">
        <v>42842.427083333336</v>
      </c>
      <c r="C451" t="s">
        <v>98</v>
      </c>
      <c r="D451">
        <v>0.02</v>
      </c>
      <c r="F451">
        <v>1.0644100000000001</v>
      </c>
      <c r="I451" s="444">
        <v>42846.506944444445</v>
      </c>
      <c r="J451">
        <v>1.0697399999999999</v>
      </c>
      <c r="N451">
        <v>-9.98</v>
      </c>
      <c r="Q451">
        <v>284</v>
      </c>
      <c r="R451" t="s">
        <v>98</v>
      </c>
      <c r="S451">
        <v>5</v>
      </c>
    </row>
    <row r="452" spans="1:19" x14ac:dyDescent="0.25">
      <c r="A452">
        <v>454</v>
      </c>
      <c r="B452" s="444">
        <v>42843.60833333333</v>
      </c>
      <c r="C452" t="s">
        <v>98</v>
      </c>
      <c r="D452">
        <v>0.03</v>
      </c>
      <c r="F452">
        <v>1.06793</v>
      </c>
      <c r="I452" s="444">
        <v>42846.506944444445</v>
      </c>
      <c r="J452">
        <v>1.0697399999999999</v>
      </c>
      <c r="N452">
        <v>-4.58</v>
      </c>
      <c r="Q452">
        <v>284</v>
      </c>
      <c r="R452" t="s">
        <v>98</v>
      </c>
      <c r="S452">
        <v>5</v>
      </c>
    </row>
    <row r="453" spans="1:19" x14ac:dyDescent="0.25">
      <c r="A453">
        <v>457</v>
      </c>
      <c r="B453" s="444">
        <v>42843.861805555556</v>
      </c>
      <c r="C453" t="s">
        <v>98</v>
      </c>
      <c r="D453">
        <v>0.06</v>
      </c>
      <c r="F453">
        <v>1.0714300000000001</v>
      </c>
      <c r="I453" s="444">
        <v>42846.506944444445</v>
      </c>
      <c r="J453">
        <v>1.0697399999999999</v>
      </c>
      <c r="N453">
        <v>11.84</v>
      </c>
      <c r="Q453">
        <v>284</v>
      </c>
      <c r="R453" t="s">
        <v>98</v>
      </c>
      <c r="S453">
        <v>5</v>
      </c>
    </row>
    <row r="454" spans="1:19" x14ac:dyDescent="0.25">
      <c r="A454">
        <v>460</v>
      </c>
      <c r="B454" s="444">
        <v>42845.456944444442</v>
      </c>
      <c r="C454" t="s">
        <v>98</v>
      </c>
      <c r="D454">
        <v>0.1</v>
      </c>
      <c r="F454">
        <v>1.07498</v>
      </c>
      <c r="I454" s="444">
        <v>42846.506944444445</v>
      </c>
      <c r="J454">
        <v>1.0697399999999999</v>
      </c>
      <c r="N454">
        <v>52.97</v>
      </c>
      <c r="Q454">
        <v>284</v>
      </c>
      <c r="R454" t="s">
        <v>98</v>
      </c>
      <c r="S454">
        <v>5</v>
      </c>
    </row>
    <row r="455" spans="1:19" x14ac:dyDescent="0.25">
      <c r="A455">
        <v>451</v>
      </c>
      <c r="B455" s="444">
        <v>42842.427083333336</v>
      </c>
      <c r="C455" t="s">
        <v>97</v>
      </c>
      <c r="D455">
        <v>0.01</v>
      </c>
      <c r="F455">
        <v>1.0644499999999999</v>
      </c>
      <c r="I455" s="444">
        <v>42842.710416666669</v>
      </c>
      <c r="J455">
        <v>1.06595</v>
      </c>
      <c r="N455">
        <v>1.5</v>
      </c>
      <c r="Q455">
        <v>285</v>
      </c>
      <c r="R455" t="s">
        <v>97</v>
      </c>
      <c r="S455">
        <v>1</v>
      </c>
    </row>
    <row r="456" spans="1:19" x14ac:dyDescent="0.25">
      <c r="A456">
        <v>452</v>
      </c>
      <c r="B456" s="444">
        <v>42842.710416666669</v>
      </c>
      <c r="C456" t="s">
        <v>97</v>
      </c>
      <c r="D456">
        <v>0.01</v>
      </c>
      <c r="F456">
        <v>1.0660000000000001</v>
      </c>
      <c r="I456" s="444">
        <v>42843.602777777778</v>
      </c>
      <c r="J456">
        <v>1.0674999999999999</v>
      </c>
      <c r="N456">
        <v>1.39</v>
      </c>
      <c r="Q456">
        <v>286</v>
      </c>
      <c r="R456" t="s">
        <v>97</v>
      </c>
      <c r="S456">
        <v>1</v>
      </c>
    </row>
    <row r="457" spans="1:19" x14ac:dyDescent="0.25">
      <c r="A457">
        <v>453</v>
      </c>
      <c r="B457" s="444">
        <v>42843.602777777778</v>
      </c>
      <c r="C457" t="s">
        <v>97</v>
      </c>
      <c r="D457">
        <v>0.01</v>
      </c>
      <c r="F457">
        <v>1.06752</v>
      </c>
      <c r="I457" s="444">
        <v>42843.643750000003</v>
      </c>
      <c r="J457">
        <v>1.0690200000000001</v>
      </c>
      <c r="N457">
        <v>1.5</v>
      </c>
      <c r="Q457">
        <v>287</v>
      </c>
      <c r="R457" t="s">
        <v>97</v>
      </c>
      <c r="S457">
        <v>1</v>
      </c>
    </row>
    <row r="458" spans="1:19" x14ac:dyDescent="0.25">
      <c r="A458">
        <v>455</v>
      </c>
      <c r="B458" s="444">
        <v>42843.643750000003</v>
      </c>
      <c r="C458" t="s">
        <v>97</v>
      </c>
      <c r="D458">
        <v>0.01</v>
      </c>
      <c r="F458">
        <v>1.0690500000000001</v>
      </c>
      <c r="I458" s="444">
        <v>42843.765972222223</v>
      </c>
      <c r="J458">
        <v>1.0705499999999999</v>
      </c>
      <c r="N458">
        <v>1.5</v>
      </c>
      <c r="Q458">
        <v>288</v>
      </c>
      <c r="R458" t="s">
        <v>97</v>
      </c>
      <c r="S458">
        <v>1</v>
      </c>
    </row>
    <row r="459" spans="1:19" x14ac:dyDescent="0.25">
      <c r="A459">
        <v>456</v>
      </c>
      <c r="B459" s="444">
        <v>42843.765972222223</v>
      </c>
      <c r="C459" t="s">
        <v>97</v>
      </c>
      <c r="D459">
        <v>0.01</v>
      </c>
      <c r="F459">
        <v>1.07056</v>
      </c>
      <c r="I459" s="444">
        <v>42843.861805555556</v>
      </c>
      <c r="J459">
        <v>1.07206</v>
      </c>
      <c r="N459">
        <v>1.5</v>
      </c>
      <c r="Q459">
        <v>289</v>
      </c>
      <c r="R459" t="s">
        <v>97</v>
      </c>
      <c r="S459">
        <v>1</v>
      </c>
    </row>
    <row r="460" spans="1:19" x14ac:dyDescent="0.25">
      <c r="A460">
        <v>458</v>
      </c>
      <c r="B460" s="444">
        <v>42843.864583333336</v>
      </c>
      <c r="C460" t="s">
        <v>97</v>
      </c>
      <c r="D460">
        <v>0.01</v>
      </c>
      <c r="F460">
        <v>1.0727100000000001</v>
      </c>
      <c r="I460" s="444">
        <v>42845.411111111112</v>
      </c>
      <c r="J460">
        <v>1.0742100000000001</v>
      </c>
      <c r="N460">
        <v>1.07</v>
      </c>
      <c r="Q460">
        <v>290</v>
      </c>
      <c r="R460" t="s">
        <v>97</v>
      </c>
      <c r="S460">
        <v>1</v>
      </c>
    </row>
    <row r="461" spans="1:19" x14ac:dyDescent="0.25">
      <c r="A461">
        <v>459</v>
      </c>
      <c r="B461" s="444">
        <v>42845.411111111112</v>
      </c>
      <c r="C461" t="s">
        <v>97</v>
      </c>
      <c r="D461">
        <v>0.01</v>
      </c>
      <c r="F461">
        <v>1.0742400000000001</v>
      </c>
      <c r="I461" s="444">
        <v>42845.467361111114</v>
      </c>
      <c r="J461">
        <v>1.0757399999999999</v>
      </c>
      <c r="N461">
        <v>1.5</v>
      </c>
      <c r="Q461">
        <v>291</v>
      </c>
      <c r="R461" t="s">
        <v>97</v>
      </c>
      <c r="S461">
        <v>1</v>
      </c>
    </row>
    <row r="462" spans="1:19" x14ac:dyDescent="0.25">
      <c r="A462">
        <v>461</v>
      </c>
      <c r="B462" s="444">
        <v>42845.467361111114</v>
      </c>
      <c r="C462" t="s">
        <v>97</v>
      </c>
      <c r="D462">
        <v>0.01</v>
      </c>
      <c r="F462">
        <v>1.07575</v>
      </c>
      <c r="I462" s="444">
        <v>42845.493055555555</v>
      </c>
      <c r="J462">
        <v>1.07725</v>
      </c>
      <c r="N462">
        <v>1.5</v>
      </c>
      <c r="Q462">
        <v>292</v>
      </c>
      <c r="R462" t="s">
        <v>97</v>
      </c>
      <c r="S462">
        <v>1</v>
      </c>
    </row>
    <row r="463" spans="1:19" x14ac:dyDescent="0.25">
      <c r="A463">
        <v>462</v>
      </c>
      <c r="B463" s="444">
        <v>42845.493055555555</v>
      </c>
      <c r="C463" t="s">
        <v>97</v>
      </c>
      <c r="D463">
        <v>0.01</v>
      </c>
      <c r="F463">
        <v>1.0772999999999999</v>
      </c>
      <c r="I463" s="444">
        <v>42849</v>
      </c>
      <c r="J463">
        <v>1.07399</v>
      </c>
      <c r="N463">
        <v>-3.52</v>
      </c>
      <c r="Q463">
        <v>293</v>
      </c>
      <c r="R463" t="s">
        <v>97</v>
      </c>
      <c r="S463">
        <v>3</v>
      </c>
    </row>
    <row r="464" spans="1:19" x14ac:dyDescent="0.25">
      <c r="A464">
        <v>463</v>
      </c>
      <c r="B464" s="444">
        <v>42845.836805555555</v>
      </c>
      <c r="C464" t="s">
        <v>97</v>
      </c>
      <c r="D464">
        <v>0.02</v>
      </c>
      <c r="F464">
        <v>1.07379</v>
      </c>
      <c r="I464" s="444">
        <v>42849</v>
      </c>
      <c r="J464">
        <v>1.07399</v>
      </c>
      <c r="N464">
        <v>-0.03</v>
      </c>
      <c r="Q464">
        <v>293</v>
      </c>
      <c r="R464" t="s">
        <v>97</v>
      </c>
      <c r="S464">
        <v>3</v>
      </c>
    </row>
    <row r="465" spans="1:19" x14ac:dyDescent="0.25">
      <c r="A465">
        <v>464</v>
      </c>
      <c r="B465" s="444">
        <v>42846.506944444445</v>
      </c>
      <c r="C465" t="s">
        <v>97</v>
      </c>
      <c r="D465">
        <v>0.03</v>
      </c>
      <c r="F465">
        <v>1.0700099999999999</v>
      </c>
      <c r="I465" s="444">
        <v>42849</v>
      </c>
      <c r="J465">
        <v>1.07399</v>
      </c>
      <c r="N465">
        <v>11.62</v>
      </c>
      <c r="Q465">
        <v>293</v>
      </c>
      <c r="R465" t="s">
        <v>97</v>
      </c>
      <c r="S465">
        <v>3</v>
      </c>
    </row>
    <row r="466" spans="1:19" x14ac:dyDescent="0.25">
      <c r="A466">
        <v>465</v>
      </c>
      <c r="B466" s="444">
        <v>42846.506944444445</v>
      </c>
      <c r="C466" t="s">
        <v>98</v>
      </c>
      <c r="D466">
        <v>0.01</v>
      </c>
      <c r="F466">
        <v>1.0697099999999999</v>
      </c>
      <c r="I466" s="444">
        <v>42849.22152777778</v>
      </c>
      <c r="J466">
        <v>1.08229</v>
      </c>
      <c r="N466">
        <v>-12.52</v>
      </c>
      <c r="Q466">
        <v>294</v>
      </c>
      <c r="R466" t="s">
        <v>98</v>
      </c>
      <c r="S466">
        <v>2</v>
      </c>
    </row>
    <row r="467" spans="1:19" x14ac:dyDescent="0.25">
      <c r="A467">
        <v>466</v>
      </c>
      <c r="B467" s="444">
        <v>42849.001388888886</v>
      </c>
      <c r="C467" t="s">
        <v>98</v>
      </c>
      <c r="D467">
        <v>0.02</v>
      </c>
      <c r="F467">
        <v>1.09083</v>
      </c>
      <c r="I467" s="444">
        <v>42849.22152777778</v>
      </c>
      <c r="J467">
        <v>1.08229</v>
      </c>
      <c r="N467">
        <v>17.079999999999998</v>
      </c>
      <c r="Q467">
        <v>294</v>
      </c>
      <c r="R467" t="s">
        <v>98</v>
      </c>
      <c r="S467">
        <v>2</v>
      </c>
    </row>
    <row r="468" spans="1:19" x14ac:dyDescent="0.25">
      <c r="A468">
        <v>467</v>
      </c>
      <c r="B468" s="444">
        <v>42849.001388888886</v>
      </c>
      <c r="C468" t="s">
        <v>97</v>
      </c>
      <c r="D468">
        <v>0.01</v>
      </c>
      <c r="F468">
        <v>1.09127</v>
      </c>
      <c r="I468" s="444">
        <v>42850.410416666666</v>
      </c>
      <c r="J468">
        <v>1.08809</v>
      </c>
      <c r="N468">
        <v>-3.29</v>
      </c>
      <c r="Q468">
        <v>295</v>
      </c>
      <c r="R468" t="s">
        <v>97</v>
      </c>
      <c r="S468">
        <v>3</v>
      </c>
    </row>
    <row r="469" spans="1:19" x14ac:dyDescent="0.25">
      <c r="A469">
        <v>468</v>
      </c>
      <c r="B469" s="444">
        <v>42849.050694444442</v>
      </c>
      <c r="C469" t="s">
        <v>97</v>
      </c>
      <c r="D469">
        <v>0.02</v>
      </c>
      <c r="F469">
        <v>1.0877699999999999</v>
      </c>
      <c r="I469" s="444">
        <v>42850.410416666666</v>
      </c>
      <c r="J469">
        <v>1.08809</v>
      </c>
      <c r="N469">
        <v>0.43</v>
      </c>
      <c r="Q469">
        <v>295</v>
      </c>
      <c r="R469" t="s">
        <v>97</v>
      </c>
      <c r="S469">
        <v>3</v>
      </c>
    </row>
    <row r="470" spans="1:19" x14ac:dyDescent="0.25">
      <c r="A470">
        <v>469</v>
      </c>
      <c r="B470" s="444">
        <v>42849.143055555556</v>
      </c>
      <c r="C470" t="s">
        <v>97</v>
      </c>
      <c r="D470">
        <v>0.03</v>
      </c>
      <c r="F470">
        <v>1.0842499999999999</v>
      </c>
      <c r="I470" s="444">
        <v>42850.410416666666</v>
      </c>
      <c r="J470">
        <v>1.08809</v>
      </c>
      <c r="N470">
        <v>11.2</v>
      </c>
      <c r="Q470">
        <v>295</v>
      </c>
      <c r="R470" t="s">
        <v>97</v>
      </c>
      <c r="S470">
        <v>3</v>
      </c>
    </row>
    <row r="471" spans="1:19" x14ac:dyDescent="0.25">
      <c r="A471">
        <v>470</v>
      </c>
      <c r="B471" s="444">
        <v>42849.22152777778</v>
      </c>
      <c r="C471" t="s">
        <v>98</v>
      </c>
      <c r="D471">
        <v>0.01</v>
      </c>
      <c r="F471">
        <v>1.08223</v>
      </c>
      <c r="I471" s="444">
        <v>42851.572916666664</v>
      </c>
      <c r="J471">
        <v>1.08823</v>
      </c>
      <c r="N471">
        <v>-5.89</v>
      </c>
      <c r="Q471">
        <v>296</v>
      </c>
      <c r="R471" t="s">
        <v>98</v>
      </c>
      <c r="S471">
        <v>4</v>
      </c>
    </row>
    <row r="472" spans="1:19" x14ac:dyDescent="0.25">
      <c r="A472">
        <v>471</v>
      </c>
      <c r="B472" s="444">
        <v>42849.323611111111</v>
      </c>
      <c r="C472" t="s">
        <v>98</v>
      </c>
      <c r="D472">
        <v>0.02</v>
      </c>
      <c r="F472">
        <v>1.0857399999999999</v>
      </c>
      <c r="I472" s="444">
        <v>42851.572916666664</v>
      </c>
      <c r="J472">
        <v>1.08823</v>
      </c>
      <c r="N472">
        <v>-4.75</v>
      </c>
      <c r="Q472">
        <v>296</v>
      </c>
      <c r="R472" t="s">
        <v>98</v>
      </c>
      <c r="S472">
        <v>4</v>
      </c>
    </row>
    <row r="473" spans="1:19" x14ac:dyDescent="0.25">
      <c r="A473">
        <v>473</v>
      </c>
      <c r="B473" s="444">
        <v>42850.44027777778</v>
      </c>
      <c r="C473" t="s">
        <v>98</v>
      </c>
      <c r="D473">
        <v>0.03</v>
      </c>
      <c r="F473">
        <v>1.0892500000000001</v>
      </c>
      <c r="I473" s="444">
        <v>42851.572916666664</v>
      </c>
      <c r="J473">
        <v>1.08823</v>
      </c>
      <c r="N473">
        <v>3.23</v>
      </c>
      <c r="Q473">
        <v>296</v>
      </c>
      <c r="R473" t="s">
        <v>98</v>
      </c>
      <c r="S473">
        <v>4</v>
      </c>
    </row>
    <row r="474" spans="1:19" x14ac:dyDescent="0.25">
      <c r="A474">
        <v>476</v>
      </c>
      <c r="B474" s="444">
        <v>42850.727777777778</v>
      </c>
      <c r="C474" t="s">
        <v>98</v>
      </c>
      <c r="D474">
        <v>0.06</v>
      </c>
      <c r="F474">
        <v>1.0927500000000001</v>
      </c>
      <c r="I474" s="444">
        <v>42851.572916666664</v>
      </c>
      <c r="J474">
        <v>1.08823</v>
      </c>
      <c r="N474">
        <v>27.46</v>
      </c>
      <c r="Q474">
        <v>296</v>
      </c>
      <c r="R474" t="s">
        <v>98</v>
      </c>
      <c r="S474">
        <v>4</v>
      </c>
    </row>
    <row r="475" spans="1:19" x14ac:dyDescent="0.25">
      <c r="A475">
        <v>472</v>
      </c>
      <c r="B475" s="444">
        <v>42850.413194444445</v>
      </c>
      <c r="C475" t="s">
        <v>97</v>
      </c>
      <c r="D475">
        <v>0.01</v>
      </c>
      <c r="F475">
        <v>1.08843</v>
      </c>
      <c r="I475" s="444">
        <v>42850.707638888889</v>
      </c>
      <c r="J475">
        <v>1.0899300000000001</v>
      </c>
      <c r="N475">
        <v>1.5</v>
      </c>
      <c r="Q475">
        <v>297</v>
      </c>
      <c r="R475" t="s">
        <v>97</v>
      </c>
      <c r="S475">
        <v>1</v>
      </c>
    </row>
    <row r="476" spans="1:19" x14ac:dyDescent="0.25">
      <c r="A476">
        <v>474</v>
      </c>
      <c r="B476" s="444">
        <v>42850.707638888889</v>
      </c>
      <c r="C476" t="s">
        <v>97</v>
      </c>
      <c r="D476">
        <v>0.01</v>
      </c>
      <c r="F476">
        <v>1.0900099999999999</v>
      </c>
      <c r="I476" s="444">
        <v>42850.712500000001</v>
      </c>
      <c r="J476">
        <v>1.09151</v>
      </c>
      <c r="N476">
        <v>1.5</v>
      </c>
      <c r="Q476">
        <v>298</v>
      </c>
      <c r="R476" t="s">
        <v>97</v>
      </c>
      <c r="S476">
        <v>1</v>
      </c>
    </row>
    <row r="477" spans="1:19" x14ac:dyDescent="0.25">
      <c r="A477">
        <v>475</v>
      </c>
      <c r="B477" s="444">
        <v>42850.712500000001</v>
      </c>
      <c r="C477" t="s">
        <v>97</v>
      </c>
      <c r="D477">
        <v>0.01</v>
      </c>
      <c r="F477">
        <v>1.0915900000000001</v>
      </c>
      <c r="I477" s="444">
        <v>42850.728472222225</v>
      </c>
      <c r="J477">
        <v>1.0930899999999999</v>
      </c>
      <c r="N477">
        <v>1.5</v>
      </c>
      <c r="Q477">
        <v>299</v>
      </c>
      <c r="R477" t="s">
        <v>97</v>
      </c>
      <c r="S477">
        <v>1</v>
      </c>
    </row>
    <row r="478" spans="1:19" x14ac:dyDescent="0.25">
      <c r="A478">
        <v>477</v>
      </c>
      <c r="B478" s="444">
        <v>42850.728472222225</v>
      </c>
      <c r="C478" t="s">
        <v>97</v>
      </c>
      <c r="D478">
        <v>0.01</v>
      </c>
      <c r="F478">
        <v>1.0931200000000001</v>
      </c>
      <c r="I478" s="444">
        <v>42850.804861111108</v>
      </c>
      <c r="J478">
        <v>1.0946199999999999</v>
      </c>
      <c r="N478">
        <v>1.5</v>
      </c>
      <c r="Q478">
        <v>300</v>
      </c>
      <c r="R478" t="s">
        <v>97</v>
      </c>
      <c r="S478">
        <v>1</v>
      </c>
    </row>
    <row r="479" spans="1:19" x14ac:dyDescent="0.25">
      <c r="A479">
        <v>478</v>
      </c>
      <c r="B479" s="444">
        <v>42850.804861111108</v>
      </c>
      <c r="C479" t="s">
        <v>97</v>
      </c>
      <c r="D479">
        <v>0.01</v>
      </c>
      <c r="F479">
        <v>1.09466</v>
      </c>
      <c r="I479" s="444">
        <v>42852.142361111109</v>
      </c>
      <c r="J479">
        <v>1.09148</v>
      </c>
      <c r="N479">
        <v>-3.61</v>
      </c>
      <c r="Q479">
        <v>301</v>
      </c>
      <c r="R479" t="s">
        <v>97</v>
      </c>
      <c r="S479">
        <v>3</v>
      </c>
    </row>
    <row r="480" spans="1:19" x14ac:dyDescent="0.25">
      <c r="A480">
        <v>479</v>
      </c>
      <c r="B480" s="444">
        <v>42851.45</v>
      </c>
      <c r="C480" t="s">
        <v>97</v>
      </c>
      <c r="D480">
        <v>0.02</v>
      </c>
      <c r="F480">
        <v>1.0911500000000001</v>
      </c>
      <c r="I480" s="444">
        <v>42852.142361111109</v>
      </c>
      <c r="J480">
        <v>1.09148</v>
      </c>
      <c r="N480">
        <v>0.02</v>
      </c>
      <c r="Q480">
        <v>301</v>
      </c>
      <c r="R480" t="s">
        <v>97</v>
      </c>
      <c r="S480">
        <v>3</v>
      </c>
    </row>
    <row r="481" spans="1:19" x14ac:dyDescent="0.25">
      <c r="A481">
        <v>481</v>
      </c>
      <c r="B481" s="444">
        <v>42851.681250000001</v>
      </c>
      <c r="C481" t="s">
        <v>97</v>
      </c>
      <c r="D481">
        <v>0.03</v>
      </c>
      <c r="F481">
        <v>1.0876399999999999</v>
      </c>
      <c r="I481" s="444">
        <v>42852.142361111109</v>
      </c>
      <c r="J481">
        <v>1.09148</v>
      </c>
      <c r="N481">
        <v>10.56</v>
      </c>
      <c r="Q481">
        <v>301</v>
      </c>
      <c r="R481" t="s">
        <v>97</v>
      </c>
      <c r="S481">
        <v>3</v>
      </c>
    </row>
    <row r="482" spans="1:19" x14ac:dyDescent="0.25">
      <c r="A482">
        <v>480</v>
      </c>
      <c r="B482" s="444">
        <v>42851.572916666664</v>
      </c>
      <c r="C482" t="s">
        <v>98</v>
      </c>
      <c r="D482">
        <v>0.01</v>
      </c>
      <c r="F482">
        <v>1.0882000000000001</v>
      </c>
      <c r="I482" s="444">
        <v>42851.775000000001</v>
      </c>
      <c r="J482">
        <v>1.0867</v>
      </c>
      <c r="N482">
        <v>1.5</v>
      </c>
      <c r="Q482">
        <v>302</v>
      </c>
      <c r="R482" t="s">
        <v>98</v>
      </c>
      <c r="S482">
        <v>1</v>
      </c>
    </row>
    <row r="483" spans="1:19" x14ac:dyDescent="0.25">
      <c r="A483">
        <v>482</v>
      </c>
      <c r="B483" s="444">
        <v>42851.775000000001</v>
      </c>
      <c r="C483" t="s">
        <v>98</v>
      </c>
      <c r="D483">
        <v>0.01</v>
      </c>
      <c r="F483">
        <v>1.08666</v>
      </c>
      <c r="I483" s="444">
        <v>42852.669444444444</v>
      </c>
      <c r="J483">
        <v>1.0874999999999999</v>
      </c>
      <c r="N483">
        <v>-0.67</v>
      </c>
      <c r="Q483">
        <v>303</v>
      </c>
      <c r="R483" t="s">
        <v>98</v>
      </c>
      <c r="S483">
        <v>2</v>
      </c>
    </row>
    <row r="484" spans="1:19" x14ac:dyDescent="0.25">
      <c r="A484">
        <v>483</v>
      </c>
      <c r="B484" s="444">
        <v>42851.875694444447</v>
      </c>
      <c r="C484" t="s">
        <v>98</v>
      </c>
      <c r="D484">
        <v>0.02</v>
      </c>
      <c r="F484">
        <v>1.0901700000000001</v>
      </c>
      <c r="I484" s="444">
        <v>42852.669444444444</v>
      </c>
      <c r="J484">
        <v>1.0874999999999999</v>
      </c>
      <c r="N484">
        <v>5.68</v>
      </c>
      <c r="Q484">
        <v>303</v>
      </c>
      <c r="R484" t="s">
        <v>98</v>
      </c>
      <c r="S484">
        <v>2</v>
      </c>
    </row>
    <row r="485" spans="1:19" x14ac:dyDescent="0.25">
      <c r="A485">
        <v>484</v>
      </c>
      <c r="B485" s="444">
        <v>42852.142361111109</v>
      </c>
      <c r="C485" t="s">
        <v>97</v>
      </c>
      <c r="D485">
        <v>0.01</v>
      </c>
      <c r="F485">
        <v>1.0915699999999999</v>
      </c>
      <c r="I485" s="444">
        <v>42852.649305555555</v>
      </c>
      <c r="J485">
        <v>1.0907199999999999</v>
      </c>
      <c r="N485">
        <v>-0.85</v>
      </c>
      <c r="Q485">
        <v>304</v>
      </c>
      <c r="R485" t="s">
        <v>97</v>
      </c>
      <c r="S485">
        <v>2</v>
      </c>
    </row>
    <row r="486" spans="1:19" x14ac:dyDescent="0.25">
      <c r="A486">
        <v>485</v>
      </c>
      <c r="B486" s="444">
        <v>42852.618055555555</v>
      </c>
      <c r="C486" t="s">
        <v>97</v>
      </c>
      <c r="D486">
        <v>0.02</v>
      </c>
      <c r="F486">
        <v>1.08805</v>
      </c>
      <c r="I486" s="444">
        <v>42852.649305555555</v>
      </c>
      <c r="J486">
        <v>1.0907199999999999</v>
      </c>
      <c r="N486">
        <v>5.34</v>
      </c>
      <c r="Q486">
        <v>304</v>
      </c>
      <c r="R486" t="s">
        <v>97</v>
      </c>
      <c r="S486">
        <v>2</v>
      </c>
    </row>
    <row r="487" spans="1:19" x14ac:dyDescent="0.25">
      <c r="A487">
        <v>486</v>
      </c>
      <c r="B487" s="444">
        <v>42852.649305555555</v>
      </c>
      <c r="C487" t="s">
        <v>97</v>
      </c>
      <c r="D487">
        <v>0.01</v>
      </c>
      <c r="F487">
        <v>1.09074</v>
      </c>
      <c r="I487" s="444">
        <v>42852.649305555555</v>
      </c>
      <c r="J487">
        <v>1.0922400000000001</v>
      </c>
      <c r="N487">
        <v>1.5</v>
      </c>
      <c r="Q487">
        <v>305</v>
      </c>
      <c r="R487" t="s">
        <v>97</v>
      </c>
      <c r="S487">
        <v>1</v>
      </c>
    </row>
    <row r="488" spans="1:19" x14ac:dyDescent="0.25">
      <c r="A488">
        <v>487</v>
      </c>
      <c r="B488" s="444">
        <v>42852.652777777781</v>
      </c>
      <c r="C488" t="s">
        <v>97</v>
      </c>
      <c r="D488">
        <v>0.01</v>
      </c>
      <c r="F488">
        <v>1.0919399999999999</v>
      </c>
      <c r="I488" s="444">
        <v>42853.5</v>
      </c>
      <c r="J488">
        <v>1.0911</v>
      </c>
      <c r="N488">
        <v>-0.95</v>
      </c>
      <c r="Q488">
        <v>306</v>
      </c>
      <c r="R488" t="s">
        <v>97</v>
      </c>
      <c r="S488">
        <v>2</v>
      </c>
    </row>
    <row r="489" spans="1:19" x14ac:dyDescent="0.25">
      <c r="A489">
        <v>488</v>
      </c>
      <c r="B489" s="444">
        <v>42852.668055555558</v>
      </c>
      <c r="C489" t="s">
        <v>97</v>
      </c>
      <c r="D489">
        <v>0.02</v>
      </c>
      <c r="F489">
        <v>1.08843</v>
      </c>
      <c r="I489" s="444">
        <v>42853.5</v>
      </c>
      <c r="J489">
        <v>1.0911</v>
      </c>
      <c r="N489">
        <v>5.13</v>
      </c>
      <c r="Q489">
        <v>306</v>
      </c>
      <c r="R489" t="s">
        <v>97</v>
      </c>
      <c r="S489">
        <v>2</v>
      </c>
    </row>
    <row r="490" spans="1:19" x14ac:dyDescent="0.25">
      <c r="A490">
        <v>489</v>
      </c>
      <c r="B490" s="444">
        <v>42852.670138888891</v>
      </c>
      <c r="C490" t="s">
        <v>98</v>
      </c>
      <c r="D490">
        <v>0.01</v>
      </c>
      <c r="F490">
        <v>1.0869899999999999</v>
      </c>
      <c r="I490" s="444">
        <v>42852.696527777778</v>
      </c>
      <c r="J490">
        <v>1.0854900000000001</v>
      </c>
      <c r="N490">
        <v>1.5</v>
      </c>
      <c r="Q490">
        <v>307</v>
      </c>
      <c r="R490" t="s">
        <v>98</v>
      </c>
      <c r="S490">
        <v>1</v>
      </c>
    </row>
    <row r="491" spans="1:19" x14ac:dyDescent="0.25">
      <c r="A491">
        <v>490</v>
      </c>
      <c r="B491" s="444">
        <v>42852.696527777778</v>
      </c>
      <c r="C491" t="s">
        <v>98</v>
      </c>
      <c r="D491">
        <v>0.01</v>
      </c>
      <c r="F491">
        <v>1.0854299999999999</v>
      </c>
      <c r="I491" s="444">
        <v>42853.745138888888</v>
      </c>
      <c r="J491">
        <v>1.0891299999999999</v>
      </c>
      <c r="N491">
        <v>-3.64</v>
      </c>
      <c r="Q491">
        <v>308</v>
      </c>
      <c r="R491" t="s">
        <v>98</v>
      </c>
      <c r="S491">
        <v>3</v>
      </c>
    </row>
    <row r="492" spans="1:19" x14ac:dyDescent="0.25">
      <c r="A492">
        <v>491</v>
      </c>
      <c r="B492" s="444">
        <v>42853.419444444444</v>
      </c>
      <c r="C492" t="s">
        <v>98</v>
      </c>
      <c r="D492">
        <v>0.02</v>
      </c>
      <c r="F492">
        <v>1.0889500000000001</v>
      </c>
      <c r="I492" s="444">
        <v>42853.745138888888</v>
      </c>
      <c r="J492">
        <v>1.0891299999999999</v>
      </c>
      <c r="N492">
        <v>-0.36</v>
      </c>
      <c r="Q492">
        <v>308</v>
      </c>
      <c r="R492" t="s">
        <v>98</v>
      </c>
      <c r="S492">
        <v>3</v>
      </c>
    </row>
    <row r="493" spans="1:19" x14ac:dyDescent="0.25">
      <c r="A493">
        <v>493</v>
      </c>
      <c r="B493" s="444">
        <v>42853.503472222219</v>
      </c>
      <c r="C493" t="s">
        <v>98</v>
      </c>
      <c r="D493">
        <v>0.03</v>
      </c>
      <c r="F493">
        <v>1.09348</v>
      </c>
      <c r="I493" s="444">
        <v>42853.745138888888</v>
      </c>
      <c r="J493">
        <v>1.0891299999999999</v>
      </c>
      <c r="N493">
        <v>13.05</v>
      </c>
      <c r="Q493">
        <v>308</v>
      </c>
      <c r="R493" t="s">
        <v>98</v>
      </c>
      <c r="S493">
        <v>3</v>
      </c>
    </row>
    <row r="494" spans="1:19" x14ac:dyDescent="0.25">
      <c r="A494">
        <v>492</v>
      </c>
      <c r="B494" s="444">
        <v>42853.5</v>
      </c>
      <c r="C494" t="s">
        <v>97</v>
      </c>
      <c r="D494">
        <v>0.01</v>
      </c>
      <c r="F494">
        <v>1.09114</v>
      </c>
      <c r="I494" s="444">
        <v>42853.50277777778</v>
      </c>
      <c r="J494">
        <v>1.0926400000000001</v>
      </c>
      <c r="N494">
        <v>1.5</v>
      </c>
      <c r="Q494">
        <v>309</v>
      </c>
      <c r="R494" t="s">
        <v>97</v>
      </c>
      <c r="S494">
        <v>1</v>
      </c>
    </row>
    <row r="495" spans="1:19" x14ac:dyDescent="0.25">
      <c r="A495">
        <v>494</v>
      </c>
      <c r="B495" s="444">
        <v>42853.503472222219</v>
      </c>
      <c r="C495" t="s">
        <v>97</v>
      </c>
      <c r="D495">
        <v>0.01</v>
      </c>
      <c r="F495">
        <v>1.09351</v>
      </c>
      <c r="I495" s="444">
        <v>42857.904861111114</v>
      </c>
      <c r="J495">
        <v>1.0926800000000001</v>
      </c>
      <c r="N495">
        <v>-1.04</v>
      </c>
      <c r="Q495">
        <v>310</v>
      </c>
      <c r="R495" t="s">
        <v>97</v>
      </c>
      <c r="S495">
        <v>2</v>
      </c>
    </row>
    <row r="496" spans="1:19" x14ac:dyDescent="0.25">
      <c r="A496">
        <v>495</v>
      </c>
      <c r="B496" s="444">
        <v>42853.715277777781</v>
      </c>
      <c r="C496" t="s">
        <v>97</v>
      </c>
      <c r="D496">
        <v>0.02</v>
      </c>
      <c r="F496">
        <v>1.0900099999999999</v>
      </c>
      <c r="I496" s="444">
        <v>42857.904861111114</v>
      </c>
      <c r="J496">
        <v>1.0926800000000001</v>
      </c>
      <c r="N496">
        <v>4.91</v>
      </c>
      <c r="Q496">
        <v>310</v>
      </c>
      <c r="R496" t="s">
        <v>97</v>
      </c>
      <c r="S496">
        <v>2</v>
      </c>
    </row>
    <row r="497" spans="1:19" x14ac:dyDescent="0.25">
      <c r="A497">
        <v>496</v>
      </c>
      <c r="B497" s="444">
        <v>42853.745138888888</v>
      </c>
      <c r="C497" t="s">
        <v>98</v>
      </c>
      <c r="D497">
        <v>0.01</v>
      </c>
      <c r="F497">
        <v>1.0890899999999999</v>
      </c>
      <c r="I497" s="444">
        <v>42858.884027777778</v>
      </c>
      <c r="J497">
        <v>1.0900000000000001</v>
      </c>
      <c r="N497">
        <v>-0.74</v>
      </c>
      <c r="Q497">
        <v>311</v>
      </c>
      <c r="R497" t="s">
        <v>98</v>
      </c>
      <c r="S497">
        <v>2</v>
      </c>
    </row>
    <row r="498" spans="1:19" x14ac:dyDescent="0.25">
      <c r="A498">
        <v>497</v>
      </c>
      <c r="B498" s="444">
        <v>42857.904861111114</v>
      </c>
      <c r="C498" t="s">
        <v>98</v>
      </c>
      <c r="D498">
        <v>0.02</v>
      </c>
      <c r="F498">
        <v>1.0927100000000001</v>
      </c>
      <c r="I498" s="444">
        <v>42858.884027777778</v>
      </c>
      <c r="J498">
        <v>1.0900000000000001</v>
      </c>
      <c r="N498">
        <v>5.53</v>
      </c>
      <c r="Q498">
        <v>311</v>
      </c>
      <c r="R498" t="s">
        <v>98</v>
      </c>
      <c r="S498">
        <v>2</v>
      </c>
    </row>
    <row r="499" spans="1:19" x14ac:dyDescent="0.25">
      <c r="A499">
        <v>498</v>
      </c>
      <c r="B499" s="444">
        <v>42857.904861111114</v>
      </c>
      <c r="C499" t="s">
        <v>97</v>
      </c>
      <c r="D499">
        <v>0.01</v>
      </c>
      <c r="F499">
        <v>1.0927199999999999</v>
      </c>
      <c r="I499" s="444">
        <v>42859.48333333333</v>
      </c>
      <c r="J499">
        <v>1.09188</v>
      </c>
      <c r="N499">
        <v>-1.27</v>
      </c>
      <c r="Q499">
        <v>312</v>
      </c>
      <c r="R499" t="s">
        <v>97</v>
      </c>
      <c r="S499">
        <v>2</v>
      </c>
    </row>
    <row r="500" spans="1:19" x14ac:dyDescent="0.25">
      <c r="A500">
        <v>500</v>
      </c>
      <c r="B500" s="444">
        <v>42858.935416666667</v>
      </c>
      <c r="C500" t="s">
        <v>97</v>
      </c>
      <c r="D500">
        <v>0.02</v>
      </c>
      <c r="F500">
        <v>1.08921</v>
      </c>
      <c r="I500" s="444">
        <v>42859.48333333333</v>
      </c>
      <c r="J500">
        <v>1.09188</v>
      </c>
      <c r="N500">
        <v>4.7</v>
      </c>
      <c r="Q500">
        <v>312</v>
      </c>
      <c r="R500" t="s">
        <v>97</v>
      </c>
      <c r="S500">
        <v>2</v>
      </c>
    </row>
    <row r="501" spans="1:19" x14ac:dyDescent="0.25">
      <c r="A501">
        <v>499</v>
      </c>
      <c r="B501" s="444">
        <v>42858.884027777778</v>
      </c>
      <c r="C501" t="s">
        <v>98</v>
      </c>
      <c r="D501">
        <v>0.01</v>
      </c>
      <c r="F501">
        <v>1.0899700000000001</v>
      </c>
      <c r="I501" s="444">
        <v>42858.989583333336</v>
      </c>
      <c r="J501">
        <v>1.08847</v>
      </c>
      <c r="N501">
        <v>1.5</v>
      </c>
      <c r="Q501">
        <v>313</v>
      </c>
      <c r="R501" t="s">
        <v>98</v>
      </c>
      <c r="S501">
        <v>1</v>
      </c>
    </row>
    <row r="502" spans="1:19" x14ac:dyDescent="0.25">
      <c r="A502">
        <v>501</v>
      </c>
      <c r="B502" s="444">
        <v>42858.989583333336</v>
      </c>
      <c r="C502" t="s">
        <v>98</v>
      </c>
      <c r="D502">
        <v>0.01</v>
      </c>
      <c r="F502">
        <v>1.08843</v>
      </c>
      <c r="I502" s="444">
        <v>42863.508333333331</v>
      </c>
      <c r="J502">
        <v>1.09443</v>
      </c>
      <c r="N502">
        <v>-5.72</v>
      </c>
      <c r="Q502">
        <v>314</v>
      </c>
      <c r="R502" t="s">
        <v>98</v>
      </c>
      <c r="S502">
        <v>4</v>
      </c>
    </row>
    <row r="503" spans="1:19" x14ac:dyDescent="0.25">
      <c r="A503">
        <v>503</v>
      </c>
      <c r="B503" s="444">
        <v>42859.48333333333</v>
      </c>
      <c r="C503" t="s">
        <v>98</v>
      </c>
      <c r="D503">
        <v>0.02</v>
      </c>
      <c r="F503">
        <v>1.0919300000000001</v>
      </c>
      <c r="I503" s="444">
        <v>42863.508333333331</v>
      </c>
      <c r="J503">
        <v>1.09443</v>
      </c>
      <c r="N503">
        <v>-4.7699999999999996</v>
      </c>
      <c r="Q503">
        <v>314</v>
      </c>
      <c r="R503" t="s">
        <v>98</v>
      </c>
      <c r="S503">
        <v>4</v>
      </c>
    </row>
    <row r="504" spans="1:19" x14ac:dyDescent="0.25">
      <c r="A504">
        <v>506</v>
      </c>
      <c r="B504" s="444">
        <v>42859.781944444447</v>
      </c>
      <c r="C504" t="s">
        <v>98</v>
      </c>
      <c r="D504">
        <v>0.03</v>
      </c>
      <c r="F504">
        <v>1.09544</v>
      </c>
      <c r="I504" s="444">
        <v>42863.508333333331</v>
      </c>
      <c r="J504">
        <v>1.09443</v>
      </c>
      <c r="N504">
        <v>3.37</v>
      </c>
      <c r="Q504">
        <v>314</v>
      </c>
      <c r="R504" t="s">
        <v>98</v>
      </c>
      <c r="S504">
        <v>4</v>
      </c>
    </row>
    <row r="505" spans="1:19" x14ac:dyDescent="0.25">
      <c r="A505">
        <v>509</v>
      </c>
      <c r="B505" s="444">
        <v>42860.311805555553</v>
      </c>
      <c r="C505" t="s">
        <v>98</v>
      </c>
      <c r="D505">
        <v>0.06</v>
      </c>
      <c r="F505">
        <v>1.0989500000000001</v>
      </c>
      <c r="I505" s="444">
        <v>42863.508333333331</v>
      </c>
      <c r="J505">
        <v>1.09443</v>
      </c>
      <c r="N505">
        <v>27.46</v>
      </c>
      <c r="Q505">
        <v>314</v>
      </c>
      <c r="R505" t="s">
        <v>98</v>
      </c>
      <c r="S505">
        <v>4</v>
      </c>
    </row>
    <row r="506" spans="1:19" x14ac:dyDescent="0.25">
      <c r="A506">
        <v>502</v>
      </c>
      <c r="B506" s="444">
        <v>42859.48333333333</v>
      </c>
      <c r="C506" t="s">
        <v>97</v>
      </c>
      <c r="D506">
        <v>0.01</v>
      </c>
      <c r="F506">
        <v>1.0919099999999999</v>
      </c>
      <c r="I506" s="444">
        <v>42859.51666666667</v>
      </c>
      <c r="J506">
        <v>1.09341</v>
      </c>
      <c r="N506">
        <v>1.5</v>
      </c>
      <c r="Q506">
        <v>315</v>
      </c>
      <c r="R506" t="s">
        <v>97</v>
      </c>
      <c r="S506">
        <v>1</v>
      </c>
    </row>
    <row r="507" spans="1:19" x14ac:dyDescent="0.25">
      <c r="A507">
        <v>504</v>
      </c>
      <c r="B507" s="444">
        <v>42859.517361111109</v>
      </c>
      <c r="C507" t="s">
        <v>97</v>
      </c>
      <c r="D507">
        <v>0.01</v>
      </c>
      <c r="F507">
        <v>1.09328</v>
      </c>
      <c r="I507" s="444">
        <v>42859.737500000003</v>
      </c>
      <c r="J507">
        <v>1.0947800000000001</v>
      </c>
      <c r="N507">
        <v>1.5</v>
      </c>
      <c r="Q507">
        <v>316</v>
      </c>
      <c r="R507" t="s">
        <v>97</v>
      </c>
      <c r="S507">
        <v>1</v>
      </c>
    </row>
    <row r="508" spans="1:19" x14ac:dyDescent="0.25">
      <c r="A508">
        <v>505</v>
      </c>
      <c r="B508" s="444">
        <v>42859.737500000003</v>
      </c>
      <c r="C508" t="s">
        <v>97</v>
      </c>
      <c r="D508">
        <v>0.01</v>
      </c>
      <c r="F508">
        <v>1.0948</v>
      </c>
      <c r="I508" s="444">
        <v>42859.783333333333</v>
      </c>
      <c r="J508">
        <v>1.0963000000000001</v>
      </c>
      <c r="N508">
        <v>1.5</v>
      </c>
      <c r="Q508">
        <v>317</v>
      </c>
      <c r="R508" t="s">
        <v>97</v>
      </c>
      <c r="S508">
        <v>1</v>
      </c>
    </row>
    <row r="509" spans="1:19" x14ac:dyDescent="0.25">
      <c r="A509">
        <v>507</v>
      </c>
      <c r="B509" s="444">
        <v>42859.784722222219</v>
      </c>
      <c r="C509" t="s">
        <v>97</v>
      </c>
      <c r="D509">
        <v>0.01</v>
      </c>
      <c r="F509">
        <v>1.09629</v>
      </c>
      <c r="I509" s="444">
        <v>42859.802083333336</v>
      </c>
      <c r="J509">
        <v>1.09779</v>
      </c>
      <c r="N509">
        <v>1.5</v>
      </c>
      <c r="Q509">
        <v>318</v>
      </c>
      <c r="R509" t="s">
        <v>97</v>
      </c>
      <c r="S509">
        <v>1</v>
      </c>
    </row>
    <row r="510" spans="1:19" x14ac:dyDescent="0.25">
      <c r="A510">
        <v>508</v>
      </c>
      <c r="B510" s="444">
        <v>42859.802083333336</v>
      </c>
      <c r="C510" t="s">
        <v>97</v>
      </c>
      <c r="D510">
        <v>0.01</v>
      </c>
      <c r="F510">
        <v>1.0978399999999999</v>
      </c>
      <c r="I510" s="444">
        <v>42860.775694444441</v>
      </c>
      <c r="J510">
        <v>1.09934</v>
      </c>
      <c r="N510">
        <v>1.39</v>
      </c>
      <c r="Q510">
        <v>319</v>
      </c>
      <c r="R510" t="s">
        <v>97</v>
      </c>
      <c r="S510">
        <v>1</v>
      </c>
    </row>
    <row r="511" spans="1:19" x14ac:dyDescent="0.25">
      <c r="A511">
        <v>510</v>
      </c>
      <c r="B511" s="444">
        <v>42860.775694444441</v>
      </c>
      <c r="C511" t="s">
        <v>97</v>
      </c>
      <c r="D511">
        <v>0.01</v>
      </c>
      <c r="F511">
        <v>1.0993599999999999</v>
      </c>
      <c r="I511" s="444">
        <v>42863</v>
      </c>
      <c r="J511">
        <v>1.1008599999999999</v>
      </c>
      <c r="N511">
        <v>1.39</v>
      </c>
      <c r="Q511">
        <v>320</v>
      </c>
      <c r="R511" t="s">
        <v>97</v>
      </c>
      <c r="S511">
        <v>1</v>
      </c>
    </row>
    <row r="512" spans="1:19" x14ac:dyDescent="0.25">
      <c r="A512">
        <v>511</v>
      </c>
      <c r="B512" s="444">
        <v>42863</v>
      </c>
      <c r="C512" t="s">
        <v>97</v>
      </c>
      <c r="D512">
        <v>0.01</v>
      </c>
      <c r="F512">
        <v>1.10216</v>
      </c>
      <c r="I512" s="444">
        <v>42867.654166666667</v>
      </c>
      <c r="J512">
        <v>1.09015</v>
      </c>
      <c r="N512">
        <v>-12.65</v>
      </c>
      <c r="Q512">
        <v>321</v>
      </c>
      <c r="R512" t="s">
        <v>97</v>
      </c>
      <c r="S512">
        <v>6</v>
      </c>
    </row>
    <row r="513" spans="1:19" x14ac:dyDescent="0.25">
      <c r="A513">
        <v>512</v>
      </c>
      <c r="B513" s="444">
        <v>42863.061805555553</v>
      </c>
      <c r="C513" t="s">
        <v>97</v>
      </c>
      <c r="D513">
        <v>0.02</v>
      </c>
      <c r="F513">
        <v>1.0986499999999999</v>
      </c>
      <c r="I513" s="444">
        <v>42867.654166666667</v>
      </c>
      <c r="J513">
        <v>1.09015</v>
      </c>
      <c r="N513">
        <v>-18.28</v>
      </c>
      <c r="Q513">
        <v>321</v>
      </c>
      <c r="R513" t="s">
        <v>97</v>
      </c>
      <c r="S513">
        <v>6</v>
      </c>
    </row>
    <row r="514" spans="1:19" x14ac:dyDescent="0.25">
      <c r="A514">
        <v>513</v>
      </c>
      <c r="B514" s="444">
        <v>42863.5</v>
      </c>
      <c r="C514" t="s">
        <v>97</v>
      </c>
      <c r="D514">
        <v>0.03</v>
      </c>
      <c r="F514">
        <v>1.09514</v>
      </c>
      <c r="I514" s="444">
        <v>42867.654166666667</v>
      </c>
      <c r="J514">
        <v>1.09015</v>
      </c>
      <c r="N514">
        <v>-16.89</v>
      </c>
      <c r="Q514">
        <v>321</v>
      </c>
      <c r="R514" t="s">
        <v>97</v>
      </c>
      <c r="S514">
        <v>6</v>
      </c>
    </row>
    <row r="515" spans="1:19" x14ac:dyDescent="0.25">
      <c r="A515">
        <v>516</v>
      </c>
      <c r="B515" s="444">
        <v>42864.385416666664</v>
      </c>
      <c r="C515" t="s">
        <v>97</v>
      </c>
      <c r="D515">
        <v>0.06</v>
      </c>
      <c r="F515">
        <v>1.09162</v>
      </c>
      <c r="I515" s="444">
        <v>42867.654166666667</v>
      </c>
      <c r="J515">
        <v>1.09015</v>
      </c>
      <c r="N515">
        <v>-12.02</v>
      </c>
      <c r="Q515">
        <v>321</v>
      </c>
      <c r="R515" t="s">
        <v>97</v>
      </c>
      <c r="S515">
        <v>6</v>
      </c>
    </row>
    <row r="516" spans="1:19" x14ac:dyDescent="0.25">
      <c r="A516">
        <v>520</v>
      </c>
      <c r="B516" s="444">
        <v>42864.620833333334</v>
      </c>
      <c r="C516" t="s">
        <v>97</v>
      </c>
      <c r="D516">
        <v>0.1</v>
      </c>
      <c r="F516">
        <v>1.0881099999999999</v>
      </c>
      <c r="I516" s="444">
        <v>42867.654166666667</v>
      </c>
      <c r="J516">
        <v>1.09015</v>
      </c>
      <c r="N516">
        <v>15.07</v>
      </c>
      <c r="Q516">
        <v>321</v>
      </c>
      <c r="R516" t="s">
        <v>97</v>
      </c>
      <c r="S516">
        <v>6</v>
      </c>
    </row>
    <row r="517" spans="1:19" x14ac:dyDescent="0.25">
      <c r="A517">
        <v>523</v>
      </c>
      <c r="B517" s="444">
        <v>42866.636805555558</v>
      </c>
      <c r="C517" t="s">
        <v>97</v>
      </c>
      <c r="D517">
        <v>0.19</v>
      </c>
      <c r="F517">
        <v>1.08456</v>
      </c>
      <c r="I517" s="444">
        <v>42867.654166666667</v>
      </c>
      <c r="J517">
        <v>1.09015</v>
      </c>
      <c r="N517">
        <v>104.18</v>
      </c>
      <c r="Q517">
        <v>321</v>
      </c>
      <c r="R517" t="s">
        <v>97</v>
      </c>
      <c r="S517">
        <v>6</v>
      </c>
    </row>
    <row r="518" spans="1:19" x14ac:dyDescent="0.25">
      <c r="A518">
        <v>514</v>
      </c>
      <c r="B518" s="444">
        <v>42863.508333333331</v>
      </c>
      <c r="C518" t="s">
        <v>98</v>
      </c>
      <c r="D518">
        <v>0.01</v>
      </c>
      <c r="F518">
        <v>1.0944100000000001</v>
      </c>
      <c r="I518" s="444">
        <v>42863.75</v>
      </c>
      <c r="J518">
        <v>1.09291</v>
      </c>
      <c r="N518">
        <v>1.5</v>
      </c>
      <c r="Q518">
        <v>322</v>
      </c>
      <c r="R518" t="s">
        <v>98</v>
      </c>
      <c r="S518">
        <v>1</v>
      </c>
    </row>
    <row r="519" spans="1:19" x14ac:dyDescent="0.25">
      <c r="A519">
        <v>515</v>
      </c>
      <c r="B519" s="444">
        <v>42863.75</v>
      </c>
      <c r="C519" t="s">
        <v>98</v>
      </c>
      <c r="D519">
        <v>0.01</v>
      </c>
      <c r="F519">
        <v>1.09287</v>
      </c>
      <c r="I519" s="444">
        <v>42864.388194444444</v>
      </c>
      <c r="J519">
        <v>1.09137</v>
      </c>
      <c r="N519">
        <v>1.56</v>
      </c>
      <c r="Q519">
        <v>323</v>
      </c>
      <c r="R519" t="s">
        <v>98</v>
      </c>
      <c r="S519">
        <v>1</v>
      </c>
    </row>
    <row r="520" spans="1:19" x14ac:dyDescent="0.25">
      <c r="A520">
        <v>517</v>
      </c>
      <c r="B520" s="444">
        <v>42864.388194444444</v>
      </c>
      <c r="C520" t="s">
        <v>98</v>
      </c>
      <c r="D520">
        <v>0.01</v>
      </c>
      <c r="F520">
        <v>1.0913299999999999</v>
      </c>
      <c r="I520" s="444">
        <v>42864.518055555556</v>
      </c>
      <c r="J520">
        <v>1.0898300000000001</v>
      </c>
      <c r="N520">
        <v>1.5</v>
      </c>
      <c r="Q520">
        <v>324</v>
      </c>
      <c r="R520" t="s">
        <v>98</v>
      </c>
      <c r="S520">
        <v>1</v>
      </c>
    </row>
    <row r="521" spans="1:19" x14ac:dyDescent="0.25">
      <c r="A521">
        <v>518</v>
      </c>
      <c r="B521" s="444">
        <v>42864.518055555556</v>
      </c>
      <c r="C521" t="s">
        <v>98</v>
      </c>
      <c r="D521">
        <v>0.01</v>
      </c>
      <c r="F521">
        <v>1.0897600000000001</v>
      </c>
      <c r="I521" s="444">
        <v>42864.620833333334</v>
      </c>
      <c r="J521">
        <v>1.08826</v>
      </c>
      <c r="N521">
        <v>1.5</v>
      </c>
      <c r="Q521">
        <v>325</v>
      </c>
      <c r="R521" t="s">
        <v>98</v>
      </c>
      <c r="S521">
        <v>1</v>
      </c>
    </row>
    <row r="522" spans="1:19" x14ac:dyDescent="0.25">
      <c r="A522">
        <v>519</v>
      </c>
      <c r="B522" s="444">
        <v>42864.620833333334</v>
      </c>
      <c r="C522" t="s">
        <v>98</v>
      </c>
      <c r="D522">
        <v>0.01</v>
      </c>
      <c r="F522">
        <v>1.0882499999999999</v>
      </c>
      <c r="I522" s="444">
        <v>42864.9</v>
      </c>
      <c r="J522">
        <v>1.0867500000000001</v>
      </c>
      <c r="N522">
        <v>1.5</v>
      </c>
      <c r="Q522">
        <v>326</v>
      </c>
      <c r="R522" t="s">
        <v>98</v>
      </c>
      <c r="S522">
        <v>1</v>
      </c>
    </row>
    <row r="523" spans="1:19" x14ac:dyDescent="0.25">
      <c r="A523">
        <v>521</v>
      </c>
      <c r="B523" s="444">
        <v>42864.9</v>
      </c>
      <c r="C523" t="s">
        <v>98</v>
      </c>
      <c r="D523">
        <v>0.01</v>
      </c>
      <c r="F523">
        <v>1.0866499999999999</v>
      </c>
      <c r="I523" s="444">
        <v>42866.636805555558</v>
      </c>
      <c r="J523">
        <v>1.0851500000000001</v>
      </c>
      <c r="N523">
        <v>1.73</v>
      </c>
      <c r="Q523">
        <v>327</v>
      </c>
      <c r="R523" t="s">
        <v>98</v>
      </c>
      <c r="S523">
        <v>1</v>
      </c>
    </row>
    <row r="524" spans="1:19" x14ac:dyDescent="0.25">
      <c r="A524">
        <v>522</v>
      </c>
      <c r="B524" s="444">
        <v>42866.636805555558</v>
      </c>
      <c r="C524" t="s">
        <v>98</v>
      </c>
      <c r="D524">
        <v>0.01</v>
      </c>
      <c r="F524">
        <v>1.08511</v>
      </c>
      <c r="I524" s="444">
        <v>42873.863194444442</v>
      </c>
      <c r="J524">
        <v>1.11019</v>
      </c>
      <c r="N524">
        <v>-24.68</v>
      </c>
      <c r="Q524">
        <v>328</v>
      </c>
      <c r="R524" t="s">
        <v>98</v>
      </c>
      <c r="S524">
        <v>10</v>
      </c>
    </row>
    <row r="525" spans="1:19" x14ac:dyDescent="0.25">
      <c r="A525">
        <v>524</v>
      </c>
      <c r="B525" s="444">
        <v>42867.645833333336</v>
      </c>
      <c r="C525" t="s">
        <v>98</v>
      </c>
      <c r="D525">
        <v>0.02</v>
      </c>
      <c r="F525">
        <v>1.0886100000000001</v>
      </c>
      <c r="I525" s="444">
        <v>42873.863194444442</v>
      </c>
      <c r="J525">
        <v>1.11019</v>
      </c>
      <c r="N525">
        <v>-42.48</v>
      </c>
      <c r="Q525">
        <v>328</v>
      </c>
      <c r="R525" t="s">
        <v>98</v>
      </c>
      <c r="S525">
        <v>10</v>
      </c>
    </row>
    <row r="526" spans="1:19" x14ac:dyDescent="0.25">
      <c r="A526">
        <v>527</v>
      </c>
      <c r="B526" s="444">
        <v>42867.670138888891</v>
      </c>
      <c r="C526" t="s">
        <v>98</v>
      </c>
      <c r="D526">
        <v>0.03</v>
      </c>
      <c r="F526">
        <v>1.0921400000000001</v>
      </c>
      <c r="I526" s="444">
        <v>42873.863194444442</v>
      </c>
      <c r="J526">
        <v>1.11019</v>
      </c>
      <c r="N526">
        <v>-53.13</v>
      </c>
      <c r="Q526">
        <v>328</v>
      </c>
      <c r="R526" t="s">
        <v>98</v>
      </c>
      <c r="S526">
        <v>10</v>
      </c>
    </row>
    <row r="527" spans="1:19" x14ac:dyDescent="0.25">
      <c r="A527">
        <v>530</v>
      </c>
      <c r="B527" s="444">
        <v>42870.532638888886</v>
      </c>
      <c r="C527" t="s">
        <v>98</v>
      </c>
      <c r="D527">
        <v>0.06</v>
      </c>
      <c r="F527">
        <v>1.09565</v>
      </c>
      <c r="I527" s="444">
        <v>42873.863194444442</v>
      </c>
      <c r="J527">
        <v>1.11019</v>
      </c>
      <c r="N527">
        <v>-85.54</v>
      </c>
      <c r="Q527">
        <v>328</v>
      </c>
      <c r="R527" t="s">
        <v>98</v>
      </c>
      <c r="S527">
        <v>10</v>
      </c>
    </row>
    <row r="528" spans="1:19" x14ac:dyDescent="0.25">
      <c r="A528">
        <v>533</v>
      </c>
      <c r="B528" s="444">
        <v>42871.327777777777</v>
      </c>
      <c r="C528" t="s">
        <v>98</v>
      </c>
      <c r="D528">
        <v>0.1</v>
      </c>
      <c r="F528">
        <v>1.0991500000000001</v>
      </c>
      <c r="I528" s="444">
        <v>42873.863194444442</v>
      </c>
      <c r="J528">
        <v>1.11019</v>
      </c>
      <c r="N528">
        <v>-108.13</v>
      </c>
      <c r="Q528">
        <v>328</v>
      </c>
      <c r="R528" t="s">
        <v>98</v>
      </c>
      <c r="S528">
        <v>10</v>
      </c>
    </row>
    <row r="529" spans="1:19" x14ac:dyDescent="0.25">
      <c r="A529">
        <v>537</v>
      </c>
      <c r="B529" s="444">
        <v>42871.431250000001</v>
      </c>
      <c r="C529" t="s">
        <v>98</v>
      </c>
      <c r="D529">
        <v>0.19</v>
      </c>
      <c r="F529">
        <v>1.10266</v>
      </c>
      <c r="I529" s="444">
        <v>42873.863194444442</v>
      </c>
      <c r="J529">
        <v>1.11019</v>
      </c>
      <c r="N529">
        <v>-138.76</v>
      </c>
      <c r="Q529">
        <v>328</v>
      </c>
      <c r="R529" t="s">
        <v>98</v>
      </c>
      <c r="S529">
        <v>10</v>
      </c>
    </row>
    <row r="530" spans="1:19" x14ac:dyDescent="0.25">
      <c r="A530">
        <v>540</v>
      </c>
      <c r="B530" s="444">
        <v>42871.592361111114</v>
      </c>
      <c r="C530" t="s">
        <v>98</v>
      </c>
      <c r="D530">
        <v>0.34</v>
      </c>
      <c r="F530">
        <v>1.10616</v>
      </c>
      <c r="I530" s="444">
        <v>42873.863194444442</v>
      </c>
      <c r="J530">
        <v>1.11019</v>
      </c>
      <c r="N530">
        <v>-129.31</v>
      </c>
      <c r="Q530">
        <v>328</v>
      </c>
      <c r="R530" t="s">
        <v>98</v>
      </c>
      <c r="S530">
        <v>10</v>
      </c>
    </row>
    <row r="531" spans="1:19" x14ac:dyDescent="0.25">
      <c r="A531">
        <v>543</v>
      </c>
      <c r="B531" s="444">
        <v>42871.886111111111</v>
      </c>
      <c r="C531" t="s">
        <v>98</v>
      </c>
      <c r="D531">
        <v>0.61</v>
      </c>
      <c r="F531">
        <v>1.1096600000000001</v>
      </c>
      <c r="I531" s="444">
        <v>42873.863194444442</v>
      </c>
      <c r="J531">
        <v>1.11019</v>
      </c>
      <c r="N531">
        <v>-18.5</v>
      </c>
      <c r="Q531">
        <v>328</v>
      </c>
      <c r="R531" t="s">
        <v>98</v>
      </c>
      <c r="S531">
        <v>10</v>
      </c>
    </row>
    <row r="532" spans="1:19" x14ac:dyDescent="0.25">
      <c r="A532">
        <v>547</v>
      </c>
      <c r="B532" s="444">
        <v>42872.715277777781</v>
      </c>
      <c r="C532" t="s">
        <v>98</v>
      </c>
      <c r="D532">
        <v>1.1000000000000001</v>
      </c>
      <c r="F532">
        <v>1.11317</v>
      </c>
      <c r="I532" s="444">
        <v>42873.863194444442</v>
      </c>
      <c r="J532">
        <v>1.11019</v>
      </c>
      <c r="N532">
        <v>346.51</v>
      </c>
      <c r="Q532">
        <v>328</v>
      </c>
      <c r="R532" t="s">
        <v>98</v>
      </c>
      <c r="S532">
        <v>10</v>
      </c>
    </row>
    <row r="533" spans="1:19" x14ac:dyDescent="0.25">
      <c r="A533">
        <v>550</v>
      </c>
      <c r="B533" s="444">
        <v>42873.03125</v>
      </c>
      <c r="C533" t="s">
        <v>98</v>
      </c>
      <c r="D533">
        <v>1.98</v>
      </c>
      <c r="F533">
        <v>1.1166700000000001</v>
      </c>
      <c r="I533" s="444">
        <v>42873.863194444442</v>
      </c>
      <c r="J533">
        <v>1.11019</v>
      </c>
      <c r="N533">
        <v>1283.04</v>
      </c>
      <c r="Q533">
        <v>328</v>
      </c>
      <c r="R533" t="s">
        <v>98</v>
      </c>
      <c r="S533">
        <v>10</v>
      </c>
    </row>
    <row r="534" spans="1:19" x14ac:dyDescent="0.25">
      <c r="A534">
        <v>525</v>
      </c>
      <c r="B534" s="444">
        <v>42867.654166666667</v>
      </c>
      <c r="C534" t="s">
        <v>97</v>
      </c>
      <c r="D534">
        <v>0.01</v>
      </c>
      <c r="F534">
        <v>1.0901799999999999</v>
      </c>
      <c r="I534" s="444">
        <v>42867.666666666664</v>
      </c>
      <c r="J534">
        <v>1.09168</v>
      </c>
      <c r="N534">
        <v>1.5</v>
      </c>
      <c r="Q534">
        <v>329</v>
      </c>
      <c r="R534" t="s">
        <v>97</v>
      </c>
      <c r="S534">
        <v>1</v>
      </c>
    </row>
    <row r="535" spans="1:19" x14ac:dyDescent="0.25">
      <c r="A535">
        <v>526</v>
      </c>
      <c r="B535" s="444">
        <v>42867.666666666664</v>
      </c>
      <c r="C535" t="s">
        <v>97</v>
      </c>
      <c r="D535">
        <v>0.01</v>
      </c>
      <c r="F535">
        <v>1.0916999999999999</v>
      </c>
      <c r="I535" s="444">
        <v>42867.777777777781</v>
      </c>
      <c r="J535">
        <v>1.0931999999999999</v>
      </c>
      <c r="N535">
        <v>1.5</v>
      </c>
      <c r="Q535">
        <v>330</v>
      </c>
      <c r="R535" t="s">
        <v>97</v>
      </c>
      <c r="S535">
        <v>1</v>
      </c>
    </row>
    <row r="536" spans="1:19" x14ac:dyDescent="0.25">
      <c r="A536">
        <v>528</v>
      </c>
      <c r="B536" s="444">
        <v>42867.777777777781</v>
      </c>
      <c r="C536" t="s">
        <v>97</v>
      </c>
      <c r="D536">
        <v>0.01</v>
      </c>
      <c r="F536">
        <v>1.09324</v>
      </c>
      <c r="I536" s="444">
        <v>42870.480555555558</v>
      </c>
      <c r="J536">
        <v>1.09474</v>
      </c>
      <c r="N536">
        <v>1.39</v>
      </c>
      <c r="Q536">
        <v>331</v>
      </c>
      <c r="R536" t="s">
        <v>97</v>
      </c>
      <c r="S536">
        <v>1</v>
      </c>
    </row>
    <row r="537" spans="1:19" x14ac:dyDescent="0.25">
      <c r="A537">
        <v>529</v>
      </c>
      <c r="B537" s="444">
        <v>42870.480555555558</v>
      </c>
      <c r="C537" t="s">
        <v>97</v>
      </c>
      <c r="D537">
        <v>0.01</v>
      </c>
      <c r="F537">
        <v>1.09477</v>
      </c>
      <c r="I537" s="444">
        <v>42870.559027777781</v>
      </c>
      <c r="J537">
        <v>1.0962700000000001</v>
      </c>
      <c r="N537">
        <v>1.5</v>
      </c>
      <c r="Q537">
        <v>332</v>
      </c>
      <c r="R537" t="s">
        <v>97</v>
      </c>
      <c r="S537">
        <v>1</v>
      </c>
    </row>
    <row r="538" spans="1:19" x14ac:dyDescent="0.25">
      <c r="A538">
        <v>531</v>
      </c>
      <c r="B538" s="444">
        <v>42870.559027777781</v>
      </c>
      <c r="C538" t="s">
        <v>97</v>
      </c>
      <c r="D538">
        <v>0.01</v>
      </c>
      <c r="F538">
        <v>1.0963099999999999</v>
      </c>
      <c r="I538" s="444">
        <v>42870.649305555555</v>
      </c>
      <c r="J538">
        <v>1.09781</v>
      </c>
      <c r="N538">
        <v>1.5</v>
      </c>
      <c r="Q538">
        <v>333</v>
      </c>
      <c r="R538" t="s">
        <v>97</v>
      </c>
      <c r="S538">
        <v>1</v>
      </c>
    </row>
    <row r="539" spans="1:19" x14ac:dyDescent="0.25">
      <c r="A539">
        <v>532</v>
      </c>
      <c r="B539" s="444">
        <v>42870.649305555555</v>
      </c>
      <c r="C539" t="s">
        <v>97</v>
      </c>
      <c r="D539">
        <v>0.01</v>
      </c>
      <c r="F539">
        <v>1.0978600000000001</v>
      </c>
      <c r="I539" s="444">
        <v>42871.329861111109</v>
      </c>
      <c r="J539">
        <v>1.0993599999999999</v>
      </c>
      <c r="N539">
        <v>1.39</v>
      </c>
      <c r="Q539">
        <v>334</v>
      </c>
      <c r="R539" t="s">
        <v>97</v>
      </c>
      <c r="S539">
        <v>1</v>
      </c>
    </row>
    <row r="540" spans="1:19" x14ac:dyDescent="0.25">
      <c r="A540">
        <v>534</v>
      </c>
      <c r="B540" s="444">
        <v>42871.329861111109</v>
      </c>
      <c r="C540" t="s">
        <v>97</v>
      </c>
      <c r="D540">
        <v>0.01</v>
      </c>
      <c r="F540">
        <v>1.09938</v>
      </c>
      <c r="I540" s="444">
        <v>42871.393750000003</v>
      </c>
      <c r="J540">
        <v>1.1008800000000001</v>
      </c>
      <c r="N540">
        <v>1.5</v>
      </c>
      <c r="Q540">
        <v>335</v>
      </c>
      <c r="R540" t="s">
        <v>97</v>
      </c>
      <c r="S540">
        <v>1</v>
      </c>
    </row>
    <row r="541" spans="1:19" x14ac:dyDescent="0.25">
      <c r="A541">
        <v>535</v>
      </c>
      <c r="B541" s="444">
        <v>42871.393750000003</v>
      </c>
      <c r="C541" t="s">
        <v>97</v>
      </c>
      <c r="D541">
        <v>0.01</v>
      </c>
      <c r="F541">
        <v>1.1009199999999999</v>
      </c>
      <c r="I541" s="444">
        <v>42871.42291666667</v>
      </c>
      <c r="J541">
        <v>1.10242</v>
      </c>
      <c r="N541">
        <v>1.5</v>
      </c>
      <c r="Q541">
        <v>336</v>
      </c>
      <c r="R541" t="s">
        <v>97</v>
      </c>
      <c r="S541">
        <v>1</v>
      </c>
    </row>
    <row r="542" spans="1:19" x14ac:dyDescent="0.25">
      <c r="A542">
        <v>536</v>
      </c>
      <c r="B542" s="444">
        <v>42871.42291666667</v>
      </c>
      <c r="C542" t="s">
        <v>97</v>
      </c>
      <c r="D542">
        <v>0.01</v>
      </c>
      <c r="F542">
        <v>1.10246</v>
      </c>
      <c r="I542" s="444">
        <v>42871.476388888892</v>
      </c>
      <c r="J542">
        <v>1.1039600000000001</v>
      </c>
      <c r="N542">
        <v>1.5</v>
      </c>
      <c r="Q542">
        <v>337</v>
      </c>
      <c r="R542" t="s">
        <v>97</v>
      </c>
      <c r="S542">
        <v>1</v>
      </c>
    </row>
    <row r="543" spans="1:19" x14ac:dyDescent="0.25">
      <c r="A543">
        <v>538</v>
      </c>
      <c r="B543" s="444">
        <v>42871.476388888892</v>
      </c>
      <c r="C543" t="s">
        <v>97</v>
      </c>
      <c r="D543">
        <v>0.01</v>
      </c>
      <c r="F543">
        <v>1.10399</v>
      </c>
      <c r="I543" s="444">
        <v>42871.556250000001</v>
      </c>
      <c r="J543">
        <v>1.1054900000000001</v>
      </c>
      <c r="N543">
        <v>1.5</v>
      </c>
      <c r="Q543">
        <v>338</v>
      </c>
      <c r="R543" t="s">
        <v>97</v>
      </c>
      <c r="S543">
        <v>1</v>
      </c>
    </row>
    <row r="544" spans="1:19" x14ac:dyDescent="0.25">
      <c r="A544">
        <v>539</v>
      </c>
      <c r="B544" s="444">
        <v>42871.556250000001</v>
      </c>
      <c r="C544" t="s">
        <v>97</v>
      </c>
      <c r="D544">
        <v>0.01</v>
      </c>
      <c r="F544">
        <v>1.10551</v>
      </c>
      <c r="I544" s="444">
        <v>42871.65</v>
      </c>
      <c r="J544">
        <v>1.10701</v>
      </c>
      <c r="N544">
        <v>1.5</v>
      </c>
      <c r="Q544">
        <v>339</v>
      </c>
      <c r="R544" t="s">
        <v>97</v>
      </c>
      <c r="S544">
        <v>1</v>
      </c>
    </row>
    <row r="545" spans="1:19" x14ac:dyDescent="0.25">
      <c r="A545">
        <v>541</v>
      </c>
      <c r="B545" s="444">
        <v>42871.65</v>
      </c>
      <c r="C545" t="s">
        <v>97</v>
      </c>
      <c r="D545">
        <v>0.01</v>
      </c>
      <c r="F545">
        <v>1.1070599999999999</v>
      </c>
      <c r="I545" s="444">
        <v>42871.660416666666</v>
      </c>
      <c r="J545">
        <v>1.10856</v>
      </c>
      <c r="N545">
        <v>1.5</v>
      </c>
      <c r="Q545">
        <v>340</v>
      </c>
      <c r="R545" t="s">
        <v>97</v>
      </c>
      <c r="S545">
        <v>1</v>
      </c>
    </row>
    <row r="546" spans="1:19" x14ac:dyDescent="0.25">
      <c r="A546">
        <v>542</v>
      </c>
      <c r="B546" s="444">
        <v>42871.660416666666</v>
      </c>
      <c r="C546" t="s">
        <v>97</v>
      </c>
      <c r="D546">
        <v>0.01</v>
      </c>
      <c r="F546">
        <v>1.1086</v>
      </c>
      <c r="I546" s="444">
        <v>42872.230555555558</v>
      </c>
      <c r="J546">
        <v>1.1101000000000001</v>
      </c>
      <c r="N546">
        <v>1.39</v>
      </c>
      <c r="Q546">
        <v>341</v>
      </c>
      <c r="R546" t="s">
        <v>97</v>
      </c>
      <c r="S546">
        <v>1</v>
      </c>
    </row>
    <row r="547" spans="1:19" x14ac:dyDescent="0.25">
      <c r="A547">
        <v>544</v>
      </c>
      <c r="B547" s="444">
        <v>42872.230555555558</v>
      </c>
      <c r="C547" t="s">
        <v>97</v>
      </c>
      <c r="D547">
        <v>0.01</v>
      </c>
      <c r="F547">
        <v>1.1101399999999999</v>
      </c>
      <c r="I547" s="444">
        <v>42872.256249999999</v>
      </c>
      <c r="J547">
        <v>1.11164</v>
      </c>
      <c r="N547">
        <v>1.5</v>
      </c>
      <c r="Q547">
        <v>342</v>
      </c>
      <c r="R547" t="s">
        <v>97</v>
      </c>
      <c r="S547">
        <v>1</v>
      </c>
    </row>
    <row r="548" spans="1:19" x14ac:dyDescent="0.25">
      <c r="A548">
        <v>545</v>
      </c>
      <c r="B548" s="444">
        <v>42872.256249999999</v>
      </c>
      <c r="C548" t="s">
        <v>97</v>
      </c>
      <c r="D548">
        <v>0.01</v>
      </c>
      <c r="F548">
        <v>1.1116600000000001</v>
      </c>
      <c r="I548" s="444">
        <v>42872.714583333334</v>
      </c>
      <c r="J548">
        <v>1.1131599999999999</v>
      </c>
      <c r="N548">
        <v>1.5</v>
      </c>
      <c r="Q548">
        <v>343</v>
      </c>
      <c r="R548" t="s">
        <v>97</v>
      </c>
      <c r="S548">
        <v>1</v>
      </c>
    </row>
    <row r="549" spans="1:19" x14ac:dyDescent="0.25">
      <c r="A549">
        <v>546</v>
      </c>
      <c r="B549" s="444">
        <v>42872.714583333334</v>
      </c>
      <c r="C549" t="s">
        <v>97</v>
      </c>
      <c r="D549">
        <v>0.01</v>
      </c>
      <c r="F549">
        <v>1.1131800000000001</v>
      </c>
      <c r="I549" s="444">
        <v>42872.749305555553</v>
      </c>
      <c r="J549">
        <v>1.1146799999999999</v>
      </c>
      <c r="N549">
        <v>1.5</v>
      </c>
      <c r="Q549">
        <v>344</v>
      </c>
      <c r="R549" t="s">
        <v>97</v>
      </c>
      <c r="S549">
        <v>1</v>
      </c>
    </row>
    <row r="550" spans="1:19" x14ac:dyDescent="0.25">
      <c r="A550">
        <v>548</v>
      </c>
      <c r="B550" s="444">
        <v>42872.749305555553</v>
      </c>
      <c r="C550" t="s">
        <v>97</v>
      </c>
      <c r="D550">
        <v>0.01</v>
      </c>
      <c r="F550">
        <v>1.11469</v>
      </c>
      <c r="I550" s="444">
        <v>42872.977777777778</v>
      </c>
      <c r="J550">
        <v>1.11619</v>
      </c>
      <c r="N550">
        <v>1.5</v>
      </c>
      <c r="Q550">
        <v>345</v>
      </c>
      <c r="R550" t="s">
        <v>97</v>
      </c>
      <c r="S550">
        <v>1</v>
      </c>
    </row>
    <row r="551" spans="1:19" x14ac:dyDescent="0.25">
      <c r="A551">
        <v>549</v>
      </c>
      <c r="B551" s="444">
        <v>42872.977777777778</v>
      </c>
      <c r="C551" t="s">
        <v>97</v>
      </c>
      <c r="D551">
        <v>0.01</v>
      </c>
      <c r="F551">
        <v>1.1162099999999999</v>
      </c>
      <c r="I551" s="444">
        <v>42874.424305555556</v>
      </c>
      <c r="J551">
        <v>1.1130199999999999</v>
      </c>
      <c r="N551">
        <v>-3.62</v>
      </c>
      <c r="Q551">
        <v>346</v>
      </c>
      <c r="R551" t="s">
        <v>97</v>
      </c>
      <c r="S551">
        <v>3</v>
      </c>
    </row>
    <row r="552" spans="1:19" x14ac:dyDescent="0.25">
      <c r="A552">
        <v>551</v>
      </c>
      <c r="B552" s="444">
        <v>42873.394444444442</v>
      </c>
      <c r="C552" t="s">
        <v>97</v>
      </c>
      <c r="D552">
        <v>0.02</v>
      </c>
      <c r="F552">
        <v>1.1127100000000001</v>
      </c>
      <c r="I552" s="444">
        <v>42874.424305555556</v>
      </c>
      <c r="J552">
        <v>1.1130199999999999</v>
      </c>
      <c r="N552">
        <v>0.41</v>
      </c>
      <c r="Q552">
        <v>346</v>
      </c>
      <c r="R552" t="s">
        <v>97</v>
      </c>
      <c r="S552">
        <v>3</v>
      </c>
    </row>
    <row r="553" spans="1:19" x14ac:dyDescent="0.25">
      <c r="A553">
        <v>553</v>
      </c>
      <c r="B553" s="444">
        <v>42873.871527777781</v>
      </c>
      <c r="C553" t="s">
        <v>97</v>
      </c>
      <c r="D553">
        <v>0.03</v>
      </c>
      <c r="F553">
        <v>1.10917</v>
      </c>
      <c r="I553" s="444">
        <v>42874.424305555556</v>
      </c>
      <c r="J553">
        <v>1.1130199999999999</v>
      </c>
      <c r="N553">
        <v>11.23</v>
      </c>
      <c r="Q553">
        <v>346</v>
      </c>
      <c r="R553" t="s">
        <v>97</v>
      </c>
      <c r="S553">
        <v>3</v>
      </c>
    </row>
    <row r="554" spans="1:19" x14ac:dyDescent="0.25">
      <c r="A554">
        <v>552</v>
      </c>
      <c r="B554" s="444">
        <v>42873.863194444442</v>
      </c>
      <c r="C554" t="s">
        <v>98</v>
      </c>
      <c r="D554">
        <v>0.02</v>
      </c>
      <c r="F554">
        <v>1.11016</v>
      </c>
      <c r="I554" s="444">
        <v>42873.871527777781</v>
      </c>
      <c r="J554">
        <v>1.10866</v>
      </c>
      <c r="N554">
        <v>3</v>
      </c>
      <c r="Q554">
        <v>347</v>
      </c>
      <c r="R554" t="s">
        <v>98</v>
      </c>
      <c r="S554">
        <v>1</v>
      </c>
    </row>
    <row r="555" spans="1:19" x14ac:dyDescent="0.25">
      <c r="A555">
        <v>554</v>
      </c>
      <c r="B555" s="444">
        <v>42873.871527777781</v>
      </c>
      <c r="C555" t="s">
        <v>98</v>
      </c>
      <c r="D555">
        <v>0.02</v>
      </c>
      <c r="F555">
        <v>1.1086499999999999</v>
      </c>
      <c r="I555" s="444">
        <v>42878.788194444445</v>
      </c>
      <c r="J555">
        <v>1.12063</v>
      </c>
      <c r="N555">
        <v>-23.62</v>
      </c>
      <c r="Q555">
        <v>348</v>
      </c>
      <c r="R555" t="s">
        <v>98</v>
      </c>
      <c r="S555">
        <v>6</v>
      </c>
    </row>
    <row r="556" spans="1:19" x14ac:dyDescent="0.25">
      <c r="A556">
        <v>555</v>
      </c>
      <c r="B556" s="444">
        <v>42874.386111111111</v>
      </c>
      <c r="C556" t="s">
        <v>98</v>
      </c>
      <c r="D556">
        <v>0.04</v>
      </c>
      <c r="F556">
        <v>1.1121700000000001</v>
      </c>
      <c r="I556" s="444">
        <v>42878.788194444445</v>
      </c>
      <c r="J556">
        <v>1.12063</v>
      </c>
      <c r="N556">
        <v>-33.39</v>
      </c>
      <c r="Q556">
        <v>348</v>
      </c>
      <c r="R556" t="s">
        <v>98</v>
      </c>
      <c r="S556">
        <v>6</v>
      </c>
    </row>
    <row r="557" spans="1:19" x14ac:dyDescent="0.25">
      <c r="A557">
        <v>558</v>
      </c>
      <c r="B557" s="444">
        <v>42874.490277777775</v>
      </c>
      <c r="C557" t="s">
        <v>98</v>
      </c>
      <c r="D557">
        <v>0.06</v>
      </c>
      <c r="F557">
        <v>1.11568</v>
      </c>
      <c r="I557" s="444">
        <v>42878.788194444445</v>
      </c>
      <c r="J557">
        <v>1.12063</v>
      </c>
      <c r="N557">
        <v>-29.02</v>
      </c>
      <c r="Q557">
        <v>348</v>
      </c>
      <c r="R557" t="s">
        <v>98</v>
      </c>
      <c r="S557">
        <v>6</v>
      </c>
    </row>
    <row r="558" spans="1:19" x14ac:dyDescent="0.25">
      <c r="A558">
        <v>562</v>
      </c>
      <c r="B558" s="444">
        <v>42874.689583333333</v>
      </c>
      <c r="C558" t="s">
        <v>98</v>
      </c>
      <c r="D558">
        <v>0.12</v>
      </c>
      <c r="F558">
        <v>1.1191800000000001</v>
      </c>
      <c r="I558" s="444">
        <v>42878.788194444445</v>
      </c>
      <c r="J558">
        <v>1.12063</v>
      </c>
      <c r="N558">
        <v>-16.04</v>
      </c>
      <c r="Q558">
        <v>348</v>
      </c>
      <c r="R558" t="s">
        <v>98</v>
      </c>
      <c r="S558">
        <v>6</v>
      </c>
    </row>
    <row r="559" spans="1:19" x14ac:dyDescent="0.25">
      <c r="A559">
        <v>567</v>
      </c>
      <c r="B559" s="444">
        <v>42877.559027777781</v>
      </c>
      <c r="C559" t="s">
        <v>98</v>
      </c>
      <c r="D559">
        <v>0.21</v>
      </c>
      <c r="F559">
        <v>1.12269</v>
      </c>
      <c r="I559" s="444">
        <v>42878.788194444445</v>
      </c>
      <c r="J559">
        <v>1.12063</v>
      </c>
      <c r="N559">
        <v>44.45</v>
      </c>
      <c r="Q559">
        <v>348</v>
      </c>
      <c r="R559" t="s">
        <v>98</v>
      </c>
      <c r="S559">
        <v>6</v>
      </c>
    </row>
    <row r="560" spans="1:19" x14ac:dyDescent="0.25">
      <c r="A560">
        <v>570</v>
      </c>
      <c r="B560" s="444">
        <v>42877.708333333336</v>
      </c>
      <c r="C560" t="s">
        <v>98</v>
      </c>
      <c r="D560">
        <v>0.38</v>
      </c>
      <c r="F560">
        <v>1.12619</v>
      </c>
      <c r="I560" s="444">
        <v>42878.788194444445</v>
      </c>
      <c r="J560">
        <v>1.12063</v>
      </c>
      <c r="N560">
        <v>213.43</v>
      </c>
      <c r="Q560">
        <v>348</v>
      </c>
      <c r="R560" t="s">
        <v>98</v>
      </c>
      <c r="S560">
        <v>6</v>
      </c>
    </row>
    <row r="561" spans="1:19" x14ac:dyDescent="0.25">
      <c r="A561">
        <v>556</v>
      </c>
      <c r="B561" s="444">
        <v>42874.424305555556</v>
      </c>
      <c r="C561" t="s">
        <v>97</v>
      </c>
      <c r="D561">
        <v>0.02</v>
      </c>
      <c r="F561">
        <v>1.11304</v>
      </c>
      <c r="I561" s="444">
        <v>42874.479166666664</v>
      </c>
      <c r="J561">
        <v>1.1145400000000001</v>
      </c>
      <c r="N561">
        <v>3</v>
      </c>
      <c r="Q561">
        <v>349</v>
      </c>
      <c r="R561" t="s">
        <v>97</v>
      </c>
      <c r="S561">
        <v>1</v>
      </c>
    </row>
    <row r="562" spans="1:19" x14ac:dyDescent="0.25">
      <c r="A562">
        <v>557</v>
      </c>
      <c r="B562" s="444">
        <v>42874.479166666664</v>
      </c>
      <c r="C562" t="s">
        <v>97</v>
      </c>
      <c r="D562">
        <v>0.02</v>
      </c>
      <c r="F562">
        <v>1.1146199999999999</v>
      </c>
      <c r="I562" s="444">
        <v>42874.520138888889</v>
      </c>
      <c r="J562">
        <v>1.11612</v>
      </c>
      <c r="N562">
        <v>3</v>
      </c>
      <c r="Q562">
        <v>350</v>
      </c>
      <c r="R562" t="s">
        <v>97</v>
      </c>
      <c r="S562">
        <v>1</v>
      </c>
    </row>
    <row r="563" spans="1:19" x14ac:dyDescent="0.25">
      <c r="A563">
        <v>559</v>
      </c>
      <c r="B563" s="444">
        <v>42874.520138888889</v>
      </c>
      <c r="C563" t="s">
        <v>97</v>
      </c>
      <c r="D563">
        <v>0.02</v>
      </c>
      <c r="F563">
        <v>1.1161300000000001</v>
      </c>
      <c r="I563" s="444">
        <v>42874.611805555556</v>
      </c>
      <c r="J563">
        <v>1.1176299999999999</v>
      </c>
      <c r="N563">
        <v>3</v>
      </c>
      <c r="Q563">
        <v>351</v>
      </c>
      <c r="R563" t="s">
        <v>97</v>
      </c>
      <c r="S563">
        <v>1</v>
      </c>
    </row>
    <row r="564" spans="1:19" x14ac:dyDescent="0.25">
      <c r="A564">
        <v>560</v>
      </c>
      <c r="B564" s="444">
        <v>42874.611805555556</v>
      </c>
      <c r="C564" t="s">
        <v>97</v>
      </c>
      <c r="D564">
        <v>0.02</v>
      </c>
      <c r="F564">
        <v>1.1176600000000001</v>
      </c>
      <c r="I564" s="444">
        <v>42874.689583333333</v>
      </c>
      <c r="J564">
        <v>1.1191599999999999</v>
      </c>
      <c r="N564">
        <v>3</v>
      </c>
      <c r="Q564">
        <v>352</v>
      </c>
      <c r="R564" t="s">
        <v>97</v>
      </c>
      <c r="S564">
        <v>1</v>
      </c>
    </row>
    <row r="565" spans="1:19" x14ac:dyDescent="0.25">
      <c r="A565">
        <v>561</v>
      </c>
      <c r="B565" s="444">
        <v>42874.689583333333</v>
      </c>
      <c r="C565" t="s">
        <v>97</v>
      </c>
      <c r="D565">
        <v>0.02</v>
      </c>
      <c r="F565">
        <v>1.1191800000000001</v>
      </c>
      <c r="I565" s="444">
        <v>42874.855555555558</v>
      </c>
      <c r="J565">
        <v>1.1206799999999999</v>
      </c>
      <c r="N565">
        <v>3</v>
      </c>
      <c r="Q565">
        <v>353</v>
      </c>
      <c r="R565" t="s">
        <v>97</v>
      </c>
      <c r="S565">
        <v>1</v>
      </c>
    </row>
    <row r="566" spans="1:19" x14ac:dyDescent="0.25">
      <c r="A566">
        <v>563</v>
      </c>
      <c r="B566" s="444">
        <v>42874.855555555558</v>
      </c>
      <c r="C566" t="s">
        <v>97</v>
      </c>
      <c r="D566">
        <v>0.02</v>
      </c>
      <c r="F566">
        <v>1.12073</v>
      </c>
      <c r="I566" s="444">
        <v>42877.539583333331</v>
      </c>
      <c r="J566">
        <v>1.11988</v>
      </c>
      <c r="N566">
        <v>-1.91</v>
      </c>
      <c r="Q566">
        <v>354</v>
      </c>
      <c r="R566" t="s">
        <v>97</v>
      </c>
      <c r="S566">
        <v>2</v>
      </c>
    </row>
    <row r="567" spans="1:19" x14ac:dyDescent="0.25">
      <c r="A567">
        <v>564</v>
      </c>
      <c r="B567" s="444">
        <v>42877.441666666666</v>
      </c>
      <c r="C567" t="s">
        <v>97</v>
      </c>
      <c r="D567">
        <v>0.04</v>
      </c>
      <c r="F567">
        <v>1.11721</v>
      </c>
      <c r="I567" s="444">
        <v>42877.539583333331</v>
      </c>
      <c r="J567">
        <v>1.11988</v>
      </c>
      <c r="N567">
        <v>10.68</v>
      </c>
      <c r="Q567">
        <v>354</v>
      </c>
      <c r="R567" t="s">
        <v>97</v>
      </c>
      <c r="S567">
        <v>2</v>
      </c>
    </row>
    <row r="568" spans="1:19" x14ac:dyDescent="0.25">
      <c r="A568">
        <v>565</v>
      </c>
      <c r="B568" s="444">
        <v>42877.541666666664</v>
      </c>
      <c r="C568" t="s">
        <v>97</v>
      </c>
      <c r="D568">
        <v>0.02</v>
      </c>
      <c r="F568">
        <v>1.1206799999999999</v>
      </c>
      <c r="I568" s="444">
        <v>42877.544444444444</v>
      </c>
      <c r="J568">
        <v>1.12218</v>
      </c>
      <c r="N568">
        <v>3</v>
      </c>
      <c r="Q568">
        <v>355</v>
      </c>
      <c r="R568" t="s">
        <v>97</v>
      </c>
      <c r="S568">
        <v>1</v>
      </c>
    </row>
    <row r="569" spans="1:19" x14ac:dyDescent="0.25">
      <c r="A569">
        <v>566</v>
      </c>
      <c r="B569" s="444">
        <v>42877.545138888891</v>
      </c>
      <c r="C569" t="s">
        <v>97</v>
      </c>
      <c r="D569">
        <v>0.02</v>
      </c>
      <c r="F569">
        <v>1.12208</v>
      </c>
      <c r="I569" s="444">
        <v>42877.579861111109</v>
      </c>
      <c r="J569">
        <v>1.12358</v>
      </c>
      <c r="N569">
        <v>3</v>
      </c>
      <c r="Q569">
        <v>356</v>
      </c>
      <c r="R569" t="s">
        <v>97</v>
      </c>
      <c r="S569">
        <v>1</v>
      </c>
    </row>
    <row r="570" spans="1:19" x14ac:dyDescent="0.25">
      <c r="A570">
        <v>568</v>
      </c>
      <c r="B570" s="444">
        <v>42877.579861111109</v>
      </c>
      <c r="C570" t="s">
        <v>97</v>
      </c>
      <c r="D570">
        <v>0.02</v>
      </c>
      <c r="F570">
        <v>1.1235999999999999</v>
      </c>
      <c r="I570" s="444">
        <v>42877.70208333333</v>
      </c>
      <c r="J570">
        <v>1.1251</v>
      </c>
      <c r="N570">
        <v>3</v>
      </c>
      <c r="Q570">
        <v>357</v>
      </c>
      <c r="R570" t="s">
        <v>97</v>
      </c>
      <c r="S570">
        <v>1</v>
      </c>
    </row>
    <row r="571" spans="1:19" x14ac:dyDescent="0.25">
      <c r="A571">
        <v>569</v>
      </c>
      <c r="B571" s="444">
        <v>42877.70208333333</v>
      </c>
      <c r="C571" t="s">
        <v>97</v>
      </c>
      <c r="D571">
        <v>0.02</v>
      </c>
      <c r="F571">
        <v>1.1251199999999999</v>
      </c>
      <c r="I571" s="444">
        <v>42878.44027777778</v>
      </c>
      <c r="J571">
        <v>1.12662</v>
      </c>
      <c r="N571">
        <v>2.79</v>
      </c>
      <c r="Q571">
        <v>358</v>
      </c>
      <c r="R571" t="s">
        <v>97</v>
      </c>
      <c r="S571">
        <v>1</v>
      </c>
    </row>
    <row r="572" spans="1:19" x14ac:dyDescent="0.25">
      <c r="A572">
        <v>571</v>
      </c>
      <c r="B572" s="444">
        <v>42878.440972222219</v>
      </c>
      <c r="C572" t="s">
        <v>97</v>
      </c>
      <c r="D572">
        <v>0.02</v>
      </c>
      <c r="F572">
        <v>1.1264099999999999</v>
      </c>
      <c r="I572" s="444">
        <v>42880.115277777775</v>
      </c>
      <c r="J572">
        <v>1.1232200000000001</v>
      </c>
      <c r="N572">
        <v>-7.23</v>
      </c>
      <c r="Q572">
        <v>359</v>
      </c>
      <c r="R572" t="s">
        <v>97</v>
      </c>
      <c r="S572">
        <v>3</v>
      </c>
    </row>
    <row r="573" spans="1:19" x14ac:dyDescent="0.25">
      <c r="A573">
        <v>572</v>
      </c>
      <c r="B573" s="444">
        <v>42878.611111111109</v>
      </c>
      <c r="C573" t="s">
        <v>97</v>
      </c>
      <c r="D573">
        <v>0.04</v>
      </c>
      <c r="F573">
        <v>1.1228899999999999</v>
      </c>
      <c r="I573" s="444">
        <v>42880.115277777775</v>
      </c>
      <c r="J573">
        <v>1.1232200000000001</v>
      </c>
      <c r="N573">
        <v>-0.39</v>
      </c>
      <c r="Q573">
        <v>359</v>
      </c>
      <c r="R573" t="s">
        <v>97</v>
      </c>
      <c r="S573">
        <v>3</v>
      </c>
    </row>
    <row r="574" spans="1:19" x14ac:dyDescent="0.25">
      <c r="A574">
        <v>574</v>
      </c>
      <c r="B574" s="444">
        <v>42878.807638888888</v>
      </c>
      <c r="C574" t="s">
        <v>97</v>
      </c>
      <c r="D574">
        <v>0.06</v>
      </c>
      <c r="F574">
        <v>1.11938</v>
      </c>
      <c r="I574" s="444">
        <v>42880.115277777775</v>
      </c>
      <c r="J574">
        <v>1.1232200000000001</v>
      </c>
      <c r="N574">
        <v>20.48</v>
      </c>
      <c r="Q574">
        <v>359</v>
      </c>
      <c r="R574" t="s">
        <v>97</v>
      </c>
      <c r="S574">
        <v>3</v>
      </c>
    </row>
    <row r="575" spans="1:19" x14ac:dyDescent="0.25">
      <c r="A575">
        <v>573</v>
      </c>
      <c r="B575" s="444">
        <v>42878.788194444445</v>
      </c>
      <c r="C575" t="s">
        <v>98</v>
      </c>
      <c r="D575">
        <v>0.02</v>
      </c>
      <c r="F575">
        <v>1.12052</v>
      </c>
      <c r="I575" s="444">
        <v>42878.80972222222</v>
      </c>
      <c r="J575">
        <v>1.1190199999999999</v>
      </c>
      <c r="N575">
        <v>3</v>
      </c>
      <c r="Q575">
        <v>360</v>
      </c>
      <c r="R575" t="s">
        <v>98</v>
      </c>
      <c r="S575">
        <v>1</v>
      </c>
    </row>
    <row r="576" spans="1:19" x14ac:dyDescent="0.25">
      <c r="A576">
        <v>575</v>
      </c>
      <c r="B576" s="444">
        <v>42878.80972222222</v>
      </c>
      <c r="C576" t="s">
        <v>98</v>
      </c>
      <c r="D576">
        <v>0.02</v>
      </c>
      <c r="F576">
        <v>1.1189199999999999</v>
      </c>
      <c r="I576" s="444">
        <v>42879.362500000003</v>
      </c>
      <c r="J576">
        <v>1.1174200000000001</v>
      </c>
      <c r="N576">
        <v>3.11</v>
      </c>
      <c r="Q576">
        <v>361</v>
      </c>
      <c r="R576" t="s">
        <v>98</v>
      </c>
      <c r="S576">
        <v>1</v>
      </c>
    </row>
    <row r="577" spans="1:19" x14ac:dyDescent="0.25">
      <c r="A577">
        <v>576</v>
      </c>
      <c r="B577" s="444">
        <v>42879.362500000003</v>
      </c>
      <c r="C577" t="s">
        <v>98</v>
      </c>
      <c r="D577">
        <v>0.02</v>
      </c>
      <c r="F577">
        <v>1.1173999999999999</v>
      </c>
      <c r="I577" s="444">
        <v>42880.644444444442</v>
      </c>
      <c r="J577">
        <v>1.12059</v>
      </c>
      <c r="N577">
        <v>-6.04</v>
      </c>
      <c r="Q577">
        <v>362</v>
      </c>
      <c r="R577" t="s">
        <v>98</v>
      </c>
      <c r="S577">
        <v>3</v>
      </c>
    </row>
    <row r="578" spans="1:19" x14ac:dyDescent="0.25">
      <c r="A578">
        <v>577</v>
      </c>
      <c r="B578" s="444">
        <v>42879.878472222219</v>
      </c>
      <c r="C578" t="s">
        <v>98</v>
      </c>
      <c r="D578">
        <v>0.04</v>
      </c>
      <c r="F578">
        <v>1.12093</v>
      </c>
      <c r="I578" s="444">
        <v>42880.644444444442</v>
      </c>
      <c r="J578">
        <v>1.12059</v>
      </c>
      <c r="N578">
        <v>2.04</v>
      </c>
      <c r="Q578">
        <v>362</v>
      </c>
      <c r="R578" t="s">
        <v>98</v>
      </c>
      <c r="S578">
        <v>3</v>
      </c>
    </row>
    <row r="579" spans="1:19" x14ac:dyDescent="0.25">
      <c r="A579">
        <v>579</v>
      </c>
      <c r="B579" s="444">
        <v>42880.254861111112</v>
      </c>
      <c r="C579" t="s">
        <v>98</v>
      </c>
      <c r="D579">
        <v>0.06</v>
      </c>
      <c r="F579">
        <v>1.12443</v>
      </c>
      <c r="I579" s="444">
        <v>42880.644444444442</v>
      </c>
      <c r="J579">
        <v>1.12059</v>
      </c>
      <c r="N579">
        <v>23.04</v>
      </c>
      <c r="Q579">
        <v>362</v>
      </c>
      <c r="R579" t="s">
        <v>98</v>
      </c>
      <c r="S579">
        <v>3</v>
      </c>
    </row>
    <row r="580" spans="1:19" x14ac:dyDescent="0.25">
      <c r="A580">
        <v>578</v>
      </c>
      <c r="B580" s="444">
        <v>42880.115277777775</v>
      </c>
      <c r="C580" t="s">
        <v>97</v>
      </c>
      <c r="D580">
        <v>0.02</v>
      </c>
      <c r="F580">
        <v>1.12327</v>
      </c>
      <c r="I580" s="444">
        <v>42880.479861111111</v>
      </c>
      <c r="J580">
        <v>1.12477</v>
      </c>
      <c r="N580">
        <v>3</v>
      </c>
      <c r="Q580">
        <v>363</v>
      </c>
      <c r="R580" t="s">
        <v>97</v>
      </c>
      <c r="S580">
        <v>1</v>
      </c>
    </row>
    <row r="581" spans="1:19" x14ac:dyDescent="0.25">
      <c r="A581">
        <v>580</v>
      </c>
      <c r="B581" s="444">
        <v>42880.479861111111</v>
      </c>
      <c r="C581" t="s">
        <v>97</v>
      </c>
      <c r="D581">
        <v>0.02</v>
      </c>
      <c r="F581">
        <v>1.12479</v>
      </c>
      <c r="I581" s="444">
        <v>42885.613888888889</v>
      </c>
      <c r="J581">
        <v>1.11877</v>
      </c>
      <c r="N581">
        <v>-12.68</v>
      </c>
      <c r="Q581">
        <v>364</v>
      </c>
      <c r="R581" t="s">
        <v>97</v>
      </c>
      <c r="S581">
        <v>4</v>
      </c>
    </row>
    <row r="582" spans="1:19" x14ac:dyDescent="0.25">
      <c r="A582">
        <v>581</v>
      </c>
      <c r="B582" s="444">
        <v>42880.5625</v>
      </c>
      <c r="C582" t="s">
        <v>97</v>
      </c>
      <c r="D582">
        <v>0.04</v>
      </c>
      <c r="F582">
        <v>1.1212800000000001</v>
      </c>
      <c r="I582" s="444">
        <v>42885.613888888889</v>
      </c>
      <c r="J582">
        <v>1.11877</v>
      </c>
      <c r="N582">
        <v>-11.32</v>
      </c>
      <c r="Q582">
        <v>364</v>
      </c>
      <c r="R582" t="s">
        <v>97</v>
      </c>
      <c r="S582">
        <v>4</v>
      </c>
    </row>
    <row r="583" spans="1:19" x14ac:dyDescent="0.25">
      <c r="A583">
        <v>587</v>
      </c>
      <c r="B583" s="444">
        <v>42881.668749999997</v>
      </c>
      <c r="C583" t="s">
        <v>97</v>
      </c>
      <c r="D583">
        <v>0.06</v>
      </c>
      <c r="F583">
        <v>1.11774</v>
      </c>
      <c r="I583" s="444">
        <v>42885.613888888889</v>
      </c>
      <c r="J583">
        <v>1.11877</v>
      </c>
      <c r="N583">
        <v>4.9000000000000004</v>
      </c>
      <c r="Q583">
        <v>364</v>
      </c>
      <c r="R583" t="s">
        <v>97</v>
      </c>
      <c r="S583">
        <v>4</v>
      </c>
    </row>
    <row r="584" spans="1:19" x14ac:dyDescent="0.25">
      <c r="A584">
        <v>590</v>
      </c>
      <c r="B584" s="444">
        <v>42885.042361111111</v>
      </c>
      <c r="C584" t="s">
        <v>97</v>
      </c>
      <c r="D584">
        <v>0.12</v>
      </c>
      <c r="F584">
        <v>1.1142399999999999</v>
      </c>
      <c r="I584" s="444">
        <v>42885.613888888889</v>
      </c>
      <c r="J584">
        <v>1.11877</v>
      </c>
      <c r="N584">
        <v>54.36</v>
      </c>
      <c r="Q584">
        <v>364</v>
      </c>
      <c r="R584" t="s">
        <v>97</v>
      </c>
      <c r="S584">
        <v>4</v>
      </c>
    </row>
    <row r="585" spans="1:19" x14ac:dyDescent="0.25">
      <c r="A585">
        <v>582</v>
      </c>
      <c r="B585" s="444">
        <v>42880.644444444442</v>
      </c>
      <c r="C585" t="s">
        <v>98</v>
      </c>
      <c r="D585">
        <v>0.02</v>
      </c>
      <c r="F585">
        <v>1.1205499999999999</v>
      </c>
      <c r="I585" s="444">
        <v>42881.206944444442</v>
      </c>
      <c r="J585">
        <v>1.1190500000000001</v>
      </c>
      <c r="N585">
        <v>3.11</v>
      </c>
      <c r="Q585">
        <v>365</v>
      </c>
      <c r="R585" t="s">
        <v>98</v>
      </c>
      <c r="S585">
        <v>1</v>
      </c>
    </row>
    <row r="586" spans="1:19" x14ac:dyDescent="0.25">
      <c r="A586">
        <v>583</v>
      </c>
      <c r="B586" s="444">
        <v>42881.206944444442</v>
      </c>
      <c r="C586" t="s">
        <v>98</v>
      </c>
      <c r="D586">
        <v>0.02</v>
      </c>
      <c r="F586">
        <v>1.11903</v>
      </c>
      <c r="I586" s="444">
        <v>42881.618055555555</v>
      </c>
      <c r="J586">
        <v>1.1198699999999999</v>
      </c>
      <c r="N586">
        <v>-1.68</v>
      </c>
      <c r="Q586">
        <v>366</v>
      </c>
      <c r="R586" t="s">
        <v>98</v>
      </c>
      <c r="S586">
        <v>2</v>
      </c>
    </row>
    <row r="587" spans="1:19" x14ac:dyDescent="0.25">
      <c r="A587">
        <v>584</v>
      </c>
      <c r="B587" s="444">
        <v>42881.463888888888</v>
      </c>
      <c r="C587" t="s">
        <v>98</v>
      </c>
      <c r="D587">
        <v>0.04</v>
      </c>
      <c r="F587">
        <v>1.1225400000000001</v>
      </c>
      <c r="I587" s="444">
        <v>42881.618055555555</v>
      </c>
      <c r="J587">
        <v>1.1198699999999999</v>
      </c>
      <c r="N587">
        <v>10.68</v>
      </c>
      <c r="Q587">
        <v>366</v>
      </c>
      <c r="R587" t="s">
        <v>98</v>
      </c>
      <c r="S587">
        <v>2</v>
      </c>
    </row>
    <row r="588" spans="1:19" x14ac:dyDescent="0.25">
      <c r="A588">
        <v>585</v>
      </c>
      <c r="B588" s="444">
        <v>42881.618055555555</v>
      </c>
      <c r="C588" t="s">
        <v>98</v>
      </c>
      <c r="D588">
        <v>0.02</v>
      </c>
      <c r="F588">
        <v>1.1198399999999999</v>
      </c>
      <c r="I588" s="444">
        <v>42881.645833333336</v>
      </c>
      <c r="J588">
        <v>1.1183399999999999</v>
      </c>
      <c r="N588">
        <v>3</v>
      </c>
      <c r="Q588">
        <v>367</v>
      </c>
      <c r="R588" t="s">
        <v>98</v>
      </c>
      <c r="S588">
        <v>1</v>
      </c>
    </row>
    <row r="589" spans="1:19" x14ac:dyDescent="0.25">
      <c r="A589">
        <v>586</v>
      </c>
      <c r="B589" s="444">
        <v>42881.645833333336</v>
      </c>
      <c r="C589" t="s">
        <v>98</v>
      </c>
      <c r="D589">
        <v>0.02</v>
      </c>
      <c r="F589">
        <v>1.1182700000000001</v>
      </c>
      <c r="I589" s="444">
        <v>42881.674305555556</v>
      </c>
      <c r="J589">
        <v>1.11677</v>
      </c>
      <c r="N589">
        <v>3</v>
      </c>
      <c r="Q589">
        <v>368</v>
      </c>
      <c r="R589" t="s">
        <v>98</v>
      </c>
      <c r="S589">
        <v>1</v>
      </c>
    </row>
    <row r="590" spans="1:19" x14ac:dyDescent="0.25">
      <c r="A590">
        <v>588</v>
      </c>
      <c r="B590" s="444">
        <v>42881.674305555556</v>
      </c>
      <c r="C590" t="s">
        <v>98</v>
      </c>
      <c r="D590">
        <v>0.02</v>
      </c>
      <c r="F590">
        <v>1.1167499999999999</v>
      </c>
      <c r="I590" s="444">
        <v>42885.040972222225</v>
      </c>
      <c r="J590">
        <v>1.1152500000000001</v>
      </c>
      <c r="N590">
        <v>3.23</v>
      </c>
      <c r="Q590">
        <v>369</v>
      </c>
      <c r="R590" t="s">
        <v>98</v>
      </c>
      <c r="S590">
        <v>1</v>
      </c>
    </row>
    <row r="591" spans="1:19" x14ac:dyDescent="0.25">
      <c r="A591">
        <v>589</v>
      </c>
      <c r="B591" s="444">
        <v>42885.040972222225</v>
      </c>
      <c r="C591" t="s">
        <v>98</v>
      </c>
      <c r="D591">
        <v>0.02</v>
      </c>
      <c r="F591">
        <v>1.11514</v>
      </c>
      <c r="I591" s="444">
        <v>42885.053472222222</v>
      </c>
      <c r="J591">
        <v>1.11364</v>
      </c>
      <c r="N591">
        <v>3</v>
      </c>
      <c r="Q591">
        <v>370</v>
      </c>
      <c r="R591" t="s">
        <v>98</v>
      </c>
      <c r="S591">
        <v>1</v>
      </c>
    </row>
    <row r="592" spans="1:19" x14ac:dyDescent="0.25">
      <c r="A592">
        <v>591</v>
      </c>
      <c r="B592" s="444">
        <v>42885.053472222222</v>
      </c>
      <c r="C592" t="s">
        <v>98</v>
      </c>
      <c r="D592">
        <v>0.02</v>
      </c>
      <c r="F592">
        <v>1.1136200000000001</v>
      </c>
      <c r="I592" s="444">
        <v>42885.368750000001</v>
      </c>
      <c r="J592">
        <v>1.11212</v>
      </c>
      <c r="N592">
        <v>3</v>
      </c>
      <c r="Q592">
        <v>371</v>
      </c>
      <c r="R592" t="s">
        <v>98</v>
      </c>
      <c r="S592">
        <v>1</v>
      </c>
    </row>
    <row r="593" spans="1:19" x14ac:dyDescent="0.25">
      <c r="A593">
        <v>592</v>
      </c>
      <c r="B593" s="444">
        <v>42885.368750000001</v>
      </c>
      <c r="C593" t="s">
        <v>98</v>
      </c>
      <c r="D593">
        <v>0.02</v>
      </c>
      <c r="F593">
        <v>1.1121000000000001</v>
      </c>
      <c r="I593" s="444">
        <v>42893.55972222222</v>
      </c>
      <c r="J593">
        <v>1.1211899999999999</v>
      </c>
      <c r="N593">
        <v>-17.27</v>
      </c>
      <c r="Q593">
        <v>372</v>
      </c>
      <c r="R593" t="s">
        <v>98</v>
      </c>
      <c r="S593">
        <v>5</v>
      </c>
    </row>
    <row r="594" spans="1:19" x14ac:dyDescent="0.25">
      <c r="A594">
        <v>593</v>
      </c>
      <c r="B594" s="444">
        <v>42885.517361111109</v>
      </c>
      <c r="C594" t="s">
        <v>98</v>
      </c>
      <c r="D594">
        <v>0.04</v>
      </c>
      <c r="F594">
        <v>1.1156299999999999</v>
      </c>
      <c r="I594" s="444">
        <v>42893.55972222222</v>
      </c>
      <c r="J594">
        <v>1.1211899999999999</v>
      </c>
      <c r="N594">
        <v>-20.43</v>
      </c>
      <c r="Q594">
        <v>372</v>
      </c>
      <c r="R594" t="s">
        <v>98</v>
      </c>
      <c r="S594">
        <v>5</v>
      </c>
    </row>
    <row r="595" spans="1:19" x14ac:dyDescent="0.25">
      <c r="A595">
        <v>596</v>
      </c>
      <c r="B595" s="444">
        <v>42885.70416666667</v>
      </c>
      <c r="C595" t="s">
        <v>98</v>
      </c>
      <c r="D595">
        <v>0.06</v>
      </c>
      <c r="F595">
        <v>1.11914</v>
      </c>
      <c r="I595" s="444">
        <v>42893.55972222222</v>
      </c>
      <c r="J595">
        <v>1.1211899999999999</v>
      </c>
      <c r="N595">
        <v>-9.58</v>
      </c>
      <c r="Q595">
        <v>372</v>
      </c>
      <c r="R595" t="s">
        <v>98</v>
      </c>
      <c r="S595">
        <v>5</v>
      </c>
    </row>
    <row r="596" spans="1:19" x14ac:dyDescent="0.25">
      <c r="A596">
        <v>600</v>
      </c>
      <c r="B596" s="444">
        <v>42886.61041666667</v>
      </c>
      <c r="C596" t="s">
        <v>98</v>
      </c>
      <c r="D596">
        <v>0.12</v>
      </c>
      <c r="F596">
        <v>1.1226400000000001</v>
      </c>
      <c r="I596" s="444">
        <v>42893.55972222222</v>
      </c>
      <c r="J596">
        <v>1.1211899999999999</v>
      </c>
      <c r="N596">
        <v>22.16</v>
      </c>
      <c r="Q596">
        <v>372</v>
      </c>
      <c r="R596" t="s">
        <v>98</v>
      </c>
      <c r="S596">
        <v>5</v>
      </c>
    </row>
    <row r="597" spans="1:19" x14ac:dyDescent="0.25">
      <c r="A597">
        <v>604</v>
      </c>
      <c r="B597" s="444">
        <v>42888.649305555555</v>
      </c>
      <c r="C597" t="s">
        <v>98</v>
      </c>
      <c r="D597">
        <v>0.21</v>
      </c>
      <c r="F597">
        <v>1.12652</v>
      </c>
      <c r="I597" s="444">
        <v>42893.55972222222</v>
      </c>
      <c r="J597">
        <v>1.1211899999999999</v>
      </c>
      <c r="N597">
        <v>115.5</v>
      </c>
      <c r="Q597">
        <v>372</v>
      </c>
      <c r="R597" t="s">
        <v>98</v>
      </c>
      <c r="S597">
        <v>5</v>
      </c>
    </row>
    <row r="598" spans="1:19" x14ac:dyDescent="0.25">
      <c r="A598">
        <v>594</v>
      </c>
      <c r="B598" s="444">
        <v>42885.618055555555</v>
      </c>
      <c r="C598" t="s">
        <v>97</v>
      </c>
      <c r="D598">
        <v>0.02</v>
      </c>
      <c r="F598">
        <v>1.1167</v>
      </c>
      <c r="I598" s="444">
        <v>42885.688194444447</v>
      </c>
      <c r="J598">
        <v>1.1182000000000001</v>
      </c>
      <c r="N598">
        <v>3</v>
      </c>
      <c r="Q598">
        <v>373</v>
      </c>
      <c r="R598" t="s">
        <v>97</v>
      </c>
      <c r="S598">
        <v>1</v>
      </c>
    </row>
    <row r="599" spans="1:19" x14ac:dyDescent="0.25">
      <c r="A599">
        <v>595</v>
      </c>
      <c r="B599" s="444">
        <v>42885.688194444447</v>
      </c>
      <c r="C599" t="s">
        <v>97</v>
      </c>
      <c r="D599">
        <v>0.02</v>
      </c>
      <c r="F599">
        <v>1.1182300000000001</v>
      </c>
      <c r="I599" s="444">
        <v>42885.708333333336</v>
      </c>
      <c r="J599">
        <v>1.1197299999999999</v>
      </c>
      <c r="N599">
        <v>3</v>
      </c>
      <c r="Q599">
        <v>374</v>
      </c>
      <c r="R599" t="s">
        <v>97</v>
      </c>
      <c r="S599">
        <v>1</v>
      </c>
    </row>
    <row r="600" spans="1:19" x14ac:dyDescent="0.25">
      <c r="A600">
        <v>597</v>
      </c>
      <c r="B600" s="444">
        <v>42885.708333333336</v>
      </c>
      <c r="C600" t="s">
        <v>97</v>
      </c>
      <c r="D600">
        <v>0.02</v>
      </c>
      <c r="F600">
        <v>1.11981</v>
      </c>
      <c r="I600" s="444">
        <v>42886.561805555553</v>
      </c>
      <c r="J600">
        <v>1.12131</v>
      </c>
      <c r="N600">
        <v>2.79</v>
      </c>
      <c r="Q600">
        <v>375</v>
      </c>
      <c r="R600" t="s">
        <v>97</v>
      </c>
      <c r="S600">
        <v>1</v>
      </c>
    </row>
    <row r="601" spans="1:19" x14ac:dyDescent="0.25">
      <c r="A601">
        <v>598</v>
      </c>
      <c r="B601" s="444">
        <v>42886.5625</v>
      </c>
      <c r="C601" t="s">
        <v>97</v>
      </c>
      <c r="D601">
        <v>0.02</v>
      </c>
      <c r="F601">
        <v>1.1211199999999999</v>
      </c>
      <c r="I601" s="444">
        <v>42886.61041666667</v>
      </c>
      <c r="J601">
        <v>1.12262</v>
      </c>
      <c r="N601">
        <v>3</v>
      </c>
      <c r="Q601">
        <v>376</v>
      </c>
      <c r="R601" t="s">
        <v>97</v>
      </c>
      <c r="S601">
        <v>1</v>
      </c>
    </row>
    <row r="602" spans="1:19" x14ac:dyDescent="0.25">
      <c r="A602">
        <v>599</v>
      </c>
      <c r="B602" s="444">
        <v>42886.61041666667</v>
      </c>
      <c r="C602" t="s">
        <v>97</v>
      </c>
      <c r="D602">
        <v>0.02</v>
      </c>
      <c r="F602">
        <v>1.1226400000000001</v>
      </c>
      <c r="I602" s="444">
        <v>42886.701388888891</v>
      </c>
      <c r="J602">
        <v>1.1241399999999999</v>
      </c>
      <c r="N602">
        <v>3</v>
      </c>
      <c r="Q602">
        <v>377</v>
      </c>
      <c r="R602" t="s">
        <v>97</v>
      </c>
      <c r="S602">
        <v>1</v>
      </c>
    </row>
    <row r="603" spans="1:19" x14ac:dyDescent="0.25">
      <c r="A603">
        <v>601</v>
      </c>
      <c r="B603" s="444">
        <v>42886.701388888891</v>
      </c>
      <c r="C603" t="s">
        <v>97</v>
      </c>
      <c r="D603">
        <v>0.02</v>
      </c>
      <c r="F603">
        <v>1.1241699999999999</v>
      </c>
      <c r="I603" s="444">
        <v>42887.708333333336</v>
      </c>
      <c r="J603">
        <v>1.1232899999999999</v>
      </c>
      <c r="N603">
        <v>-2.4</v>
      </c>
      <c r="Q603">
        <v>378</v>
      </c>
      <c r="R603" t="s">
        <v>97</v>
      </c>
      <c r="S603">
        <v>2</v>
      </c>
    </row>
    <row r="604" spans="1:19" x14ac:dyDescent="0.25">
      <c r="A604">
        <v>602</v>
      </c>
      <c r="B604" s="444">
        <v>42887.635416666664</v>
      </c>
      <c r="C604" t="s">
        <v>97</v>
      </c>
      <c r="D604">
        <v>0.04</v>
      </c>
      <c r="F604">
        <v>1.1206</v>
      </c>
      <c r="I604" s="444">
        <v>42887.708333333336</v>
      </c>
      <c r="J604">
        <v>1.1232899999999999</v>
      </c>
      <c r="N604">
        <v>10.76</v>
      </c>
      <c r="Q604">
        <v>378</v>
      </c>
      <c r="R604" t="s">
        <v>97</v>
      </c>
      <c r="S604">
        <v>2</v>
      </c>
    </row>
    <row r="605" spans="1:19" x14ac:dyDescent="0.25">
      <c r="A605">
        <v>603</v>
      </c>
      <c r="B605" s="444">
        <v>42887.708333333336</v>
      </c>
      <c r="C605" t="s">
        <v>97</v>
      </c>
      <c r="D605">
        <v>0.02</v>
      </c>
      <c r="F605">
        <v>1.1233299999999999</v>
      </c>
      <c r="I605" s="444">
        <v>42888.646527777775</v>
      </c>
      <c r="J605">
        <v>1.12483</v>
      </c>
      <c r="N605">
        <v>2.79</v>
      </c>
      <c r="Q605">
        <v>379</v>
      </c>
      <c r="R605" t="s">
        <v>97</v>
      </c>
      <c r="S605">
        <v>1</v>
      </c>
    </row>
    <row r="606" spans="1:19" x14ac:dyDescent="0.25">
      <c r="A606">
        <v>605</v>
      </c>
      <c r="B606" s="444">
        <v>42888.649305555555</v>
      </c>
      <c r="C606" t="s">
        <v>97</v>
      </c>
      <c r="D606">
        <v>0.02</v>
      </c>
      <c r="F606">
        <v>1.12656</v>
      </c>
      <c r="I606" s="444">
        <v>42888.656944444447</v>
      </c>
      <c r="J606">
        <v>1.1280600000000001</v>
      </c>
      <c r="N606">
        <v>3</v>
      </c>
      <c r="Q606">
        <v>380</v>
      </c>
      <c r="R606" t="s">
        <v>97</v>
      </c>
      <c r="S606">
        <v>1</v>
      </c>
    </row>
    <row r="607" spans="1:19" x14ac:dyDescent="0.25">
      <c r="A607">
        <v>606</v>
      </c>
      <c r="B607" s="444">
        <v>42888.656944444447</v>
      </c>
      <c r="C607" t="s">
        <v>97</v>
      </c>
      <c r="D607">
        <v>0.02</v>
      </c>
      <c r="F607">
        <v>1.1281000000000001</v>
      </c>
      <c r="I607" s="444">
        <v>42892.208333333336</v>
      </c>
      <c r="J607">
        <v>1.12727</v>
      </c>
      <c r="N607">
        <v>-2.09</v>
      </c>
      <c r="Q607">
        <v>381</v>
      </c>
      <c r="R607" t="s">
        <v>97</v>
      </c>
      <c r="S607">
        <v>2</v>
      </c>
    </row>
    <row r="608" spans="1:19" x14ac:dyDescent="0.25">
      <c r="A608">
        <v>607</v>
      </c>
      <c r="B608" s="444">
        <v>42891.560416666667</v>
      </c>
      <c r="C608" t="s">
        <v>97</v>
      </c>
      <c r="D608">
        <v>0.04</v>
      </c>
      <c r="F608">
        <v>1.1246</v>
      </c>
      <c r="I608" s="444">
        <v>42892.208333333336</v>
      </c>
      <c r="J608">
        <v>1.12727</v>
      </c>
      <c r="N608">
        <v>10.25</v>
      </c>
      <c r="Q608">
        <v>381</v>
      </c>
      <c r="R608" t="s">
        <v>97</v>
      </c>
      <c r="S608">
        <v>2</v>
      </c>
    </row>
    <row r="609" spans="1:19" x14ac:dyDescent="0.25">
      <c r="A609">
        <v>608</v>
      </c>
      <c r="B609" s="444">
        <v>42892.208333333336</v>
      </c>
      <c r="C609" t="s">
        <v>97</v>
      </c>
      <c r="D609">
        <v>0.02</v>
      </c>
      <c r="F609">
        <v>1.12731</v>
      </c>
      <c r="I609" s="444">
        <v>42893.702777777777</v>
      </c>
      <c r="J609">
        <v>1.12595</v>
      </c>
      <c r="N609">
        <v>-2.93</v>
      </c>
      <c r="Q609">
        <v>382</v>
      </c>
      <c r="R609" t="s">
        <v>97</v>
      </c>
      <c r="S609">
        <v>2</v>
      </c>
    </row>
    <row r="610" spans="1:19" x14ac:dyDescent="0.25">
      <c r="A610">
        <v>609</v>
      </c>
      <c r="B610" s="444">
        <v>42893.552083333336</v>
      </c>
      <c r="C610" t="s">
        <v>97</v>
      </c>
      <c r="D610">
        <v>0.04</v>
      </c>
      <c r="F610">
        <v>1.1230199999999999</v>
      </c>
      <c r="I610" s="444">
        <v>42893.702777777777</v>
      </c>
      <c r="J610">
        <v>1.12595</v>
      </c>
      <c r="N610">
        <v>11.72</v>
      </c>
      <c r="Q610">
        <v>382</v>
      </c>
      <c r="R610" t="s">
        <v>97</v>
      </c>
      <c r="S610">
        <v>2</v>
      </c>
    </row>
    <row r="611" spans="1:19" x14ac:dyDescent="0.25">
      <c r="A611">
        <v>610</v>
      </c>
      <c r="B611" s="444">
        <v>42893.55972222222</v>
      </c>
      <c r="C611" t="s">
        <v>98</v>
      </c>
      <c r="D611">
        <v>0.02</v>
      </c>
      <c r="F611">
        <v>1.1211500000000001</v>
      </c>
      <c r="I611" s="444">
        <v>42893.785416666666</v>
      </c>
      <c r="J611">
        <v>1.12436</v>
      </c>
      <c r="N611">
        <v>-6.42</v>
      </c>
      <c r="Q611">
        <v>383</v>
      </c>
      <c r="R611" t="s">
        <v>98</v>
      </c>
      <c r="S611">
        <v>3</v>
      </c>
    </row>
    <row r="612" spans="1:19" x14ac:dyDescent="0.25">
      <c r="A612">
        <v>611</v>
      </c>
      <c r="B612" s="444">
        <v>42893.701388888891</v>
      </c>
      <c r="C612" t="s">
        <v>98</v>
      </c>
      <c r="D612">
        <v>0.04</v>
      </c>
      <c r="F612">
        <v>1.12466</v>
      </c>
      <c r="I612" s="444">
        <v>42893.785416666666</v>
      </c>
      <c r="J612">
        <v>1.12436</v>
      </c>
      <c r="N612">
        <v>1.2</v>
      </c>
      <c r="Q612">
        <v>383</v>
      </c>
      <c r="R612" t="s">
        <v>98</v>
      </c>
      <c r="S612">
        <v>3</v>
      </c>
    </row>
    <row r="613" spans="1:19" x14ac:dyDescent="0.25">
      <c r="A613">
        <v>614</v>
      </c>
      <c r="B613" s="444">
        <v>42893.736805555556</v>
      </c>
      <c r="C613" t="s">
        <v>98</v>
      </c>
      <c r="D613">
        <v>0.06</v>
      </c>
      <c r="F613">
        <v>1.1282300000000001</v>
      </c>
      <c r="I613" s="444">
        <v>42893.785416666666</v>
      </c>
      <c r="J613">
        <v>1.12436</v>
      </c>
      <c r="N613">
        <v>23.22</v>
      </c>
      <c r="Q613">
        <v>383</v>
      </c>
      <c r="R613" t="s">
        <v>98</v>
      </c>
      <c r="S613">
        <v>3</v>
      </c>
    </row>
    <row r="614" spans="1:19" x14ac:dyDescent="0.25">
      <c r="A614">
        <v>612</v>
      </c>
      <c r="B614" s="444">
        <v>42893.704861111109</v>
      </c>
      <c r="C614" t="s">
        <v>97</v>
      </c>
      <c r="D614">
        <v>0.02</v>
      </c>
      <c r="F614">
        <v>1.1260399999999999</v>
      </c>
      <c r="I614" s="444">
        <v>42893.736111111109</v>
      </c>
      <c r="J614">
        <v>1.12754</v>
      </c>
      <c r="N614">
        <v>3</v>
      </c>
      <c r="Q614">
        <v>384</v>
      </c>
      <c r="R614" t="s">
        <v>97</v>
      </c>
      <c r="S614">
        <v>1</v>
      </c>
    </row>
    <row r="615" spans="1:19" x14ac:dyDescent="0.25">
      <c r="A615">
        <v>613</v>
      </c>
      <c r="B615" s="444">
        <v>42893.736111111109</v>
      </c>
      <c r="C615" t="s">
        <v>97</v>
      </c>
      <c r="D615">
        <v>0.02</v>
      </c>
      <c r="F615">
        <v>1.1275599999999999</v>
      </c>
      <c r="I615" s="444">
        <v>42893.833333333336</v>
      </c>
      <c r="J615">
        <v>1.12673</v>
      </c>
      <c r="N615">
        <v>-1.66</v>
      </c>
      <c r="Q615">
        <v>385</v>
      </c>
      <c r="R615" t="s">
        <v>97</v>
      </c>
      <c r="S615">
        <v>2</v>
      </c>
    </row>
    <row r="616" spans="1:19" x14ac:dyDescent="0.25">
      <c r="A616">
        <v>616</v>
      </c>
      <c r="B616" s="444">
        <v>42893.785416666666</v>
      </c>
      <c r="C616" t="s">
        <v>97</v>
      </c>
      <c r="D616">
        <v>0.04</v>
      </c>
      <c r="F616">
        <v>1.1240600000000001</v>
      </c>
      <c r="I616" s="444">
        <v>42893.833333333336</v>
      </c>
      <c r="J616">
        <v>1.12673</v>
      </c>
      <c r="N616">
        <v>10.68</v>
      </c>
      <c r="Q616">
        <v>385</v>
      </c>
      <c r="R616" t="s">
        <v>97</v>
      </c>
      <c r="S616">
        <v>2</v>
      </c>
    </row>
    <row r="617" spans="1:19" x14ac:dyDescent="0.25">
      <c r="A617">
        <v>615</v>
      </c>
      <c r="B617" s="444">
        <v>42893.785416666666</v>
      </c>
      <c r="C617" t="s">
        <v>98</v>
      </c>
      <c r="D617">
        <v>0.02</v>
      </c>
      <c r="F617">
        <v>1.1243000000000001</v>
      </c>
      <c r="I617" s="444">
        <v>42893.796527777777</v>
      </c>
      <c r="J617">
        <v>1.1228</v>
      </c>
      <c r="N617">
        <v>3</v>
      </c>
      <c r="Q617">
        <v>386</v>
      </c>
      <c r="R617" t="s">
        <v>98</v>
      </c>
      <c r="S617">
        <v>1</v>
      </c>
    </row>
    <row r="618" spans="1:19" x14ac:dyDescent="0.25">
      <c r="A618">
        <v>617</v>
      </c>
      <c r="B618" s="444">
        <v>42893.796527777777</v>
      </c>
      <c r="C618" t="s">
        <v>98</v>
      </c>
      <c r="D618">
        <v>0.02</v>
      </c>
      <c r="F618">
        <v>1.12273</v>
      </c>
      <c r="I618" s="444">
        <v>42894.536805555559</v>
      </c>
      <c r="J618">
        <v>1.12357</v>
      </c>
      <c r="N618">
        <v>-1.34</v>
      </c>
      <c r="Q618">
        <v>387</v>
      </c>
      <c r="R618" t="s">
        <v>98</v>
      </c>
      <c r="S618">
        <v>2</v>
      </c>
    </row>
    <row r="619" spans="1:19" x14ac:dyDescent="0.25">
      <c r="A619">
        <v>618</v>
      </c>
      <c r="B619" s="444">
        <v>42893.826388888891</v>
      </c>
      <c r="C619" t="s">
        <v>98</v>
      </c>
      <c r="D619">
        <v>0.04</v>
      </c>
      <c r="F619">
        <v>1.1262399999999999</v>
      </c>
      <c r="I619" s="444">
        <v>42894.536805555559</v>
      </c>
      <c r="J619">
        <v>1.12357</v>
      </c>
      <c r="N619">
        <v>11.36</v>
      </c>
      <c r="Q619">
        <v>387</v>
      </c>
      <c r="R619" t="s">
        <v>98</v>
      </c>
      <c r="S619">
        <v>2</v>
      </c>
    </row>
    <row r="620" spans="1:19" x14ac:dyDescent="0.25">
      <c r="A620">
        <v>619</v>
      </c>
      <c r="B620" s="444">
        <v>42893.833333333336</v>
      </c>
      <c r="C620" t="s">
        <v>97</v>
      </c>
      <c r="D620">
        <v>0.02</v>
      </c>
      <c r="F620">
        <v>1.1267499999999999</v>
      </c>
      <c r="I620" s="444">
        <v>42894.614583333336</v>
      </c>
      <c r="J620">
        <v>1.1258999999999999</v>
      </c>
      <c r="N620">
        <v>-2.34</v>
      </c>
      <c r="Q620">
        <v>388</v>
      </c>
      <c r="R620" t="s">
        <v>97</v>
      </c>
      <c r="S620">
        <v>2</v>
      </c>
    </row>
    <row r="621" spans="1:19" x14ac:dyDescent="0.25">
      <c r="A621">
        <v>621</v>
      </c>
      <c r="B621" s="444">
        <v>42894.540277777778</v>
      </c>
      <c r="C621" t="s">
        <v>97</v>
      </c>
      <c r="D621">
        <v>0.04</v>
      </c>
      <c r="F621">
        <v>1.1232200000000001</v>
      </c>
      <c r="I621" s="444">
        <v>42894.614583333336</v>
      </c>
      <c r="J621">
        <v>1.1258999999999999</v>
      </c>
      <c r="N621">
        <v>10.72</v>
      </c>
      <c r="Q621">
        <v>388</v>
      </c>
      <c r="R621" t="s">
        <v>97</v>
      </c>
      <c r="S621">
        <v>2</v>
      </c>
    </row>
    <row r="622" spans="1:19" x14ac:dyDescent="0.25">
      <c r="A622">
        <v>620</v>
      </c>
      <c r="B622" s="444">
        <v>42894.536805555559</v>
      </c>
      <c r="C622" t="s">
        <v>98</v>
      </c>
      <c r="D622">
        <v>0.02</v>
      </c>
      <c r="F622">
        <v>1.12354</v>
      </c>
      <c r="I622" s="444">
        <v>42894.624305555553</v>
      </c>
      <c r="J622">
        <v>1.1220399999999999</v>
      </c>
      <c r="N622">
        <v>3</v>
      </c>
      <c r="Q622">
        <v>389</v>
      </c>
      <c r="R622" t="s">
        <v>98</v>
      </c>
      <c r="S622">
        <v>1</v>
      </c>
    </row>
    <row r="623" spans="1:19" x14ac:dyDescent="0.25">
      <c r="A623">
        <v>622</v>
      </c>
      <c r="B623" s="444">
        <v>42894.618055555555</v>
      </c>
      <c r="C623" t="s">
        <v>97</v>
      </c>
      <c r="D623">
        <v>0.02</v>
      </c>
      <c r="F623">
        <v>1.1233900000000001</v>
      </c>
      <c r="I623" s="444">
        <v>42894.647222222222</v>
      </c>
      <c r="J623">
        <v>1.1248899999999999</v>
      </c>
      <c r="N623">
        <v>3</v>
      </c>
      <c r="Q623">
        <v>390</v>
      </c>
      <c r="R623" t="s">
        <v>97</v>
      </c>
      <c r="S623">
        <v>1</v>
      </c>
    </row>
    <row r="624" spans="1:19" x14ac:dyDescent="0.25">
      <c r="A624">
        <v>623</v>
      </c>
      <c r="B624" s="444">
        <v>42894.624305555553</v>
      </c>
      <c r="C624" t="s">
        <v>98</v>
      </c>
      <c r="D624">
        <v>0.02</v>
      </c>
      <c r="F624">
        <v>1.12198</v>
      </c>
      <c r="I624" s="444">
        <v>42894.654861111114</v>
      </c>
      <c r="J624">
        <v>1.1204799999999999</v>
      </c>
      <c r="N624">
        <v>3</v>
      </c>
      <c r="Q624">
        <v>391</v>
      </c>
      <c r="R624" t="s">
        <v>98</v>
      </c>
      <c r="S624">
        <v>1</v>
      </c>
    </row>
    <row r="625" spans="1:19" x14ac:dyDescent="0.25">
      <c r="A625">
        <v>624</v>
      </c>
      <c r="B625" s="444">
        <v>42894.649305555555</v>
      </c>
      <c r="C625" t="s">
        <v>97</v>
      </c>
      <c r="D625">
        <v>0.02</v>
      </c>
      <c r="F625">
        <v>1.12334</v>
      </c>
      <c r="I625" s="444">
        <v>42894.660416666666</v>
      </c>
      <c r="J625">
        <v>1.12249</v>
      </c>
      <c r="N625">
        <v>-1.7</v>
      </c>
      <c r="Q625">
        <v>392</v>
      </c>
      <c r="R625" t="s">
        <v>97</v>
      </c>
      <c r="S625">
        <v>2</v>
      </c>
    </row>
    <row r="626" spans="1:19" x14ac:dyDescent="0.25">
      <c r="A626">
        <v>626</v>
      </c>
      <c r="B626" s="444">
        <v>42894.656944444447</v>
      </c>
      <c r="C626" t="s">
        <v>97</v>
      </c>
      <c r="D626">
        <v>0.04</v>
      </c>
      <c r="F626">
        <v>1.11982</v>
      </c>
      <c r="I626" s="444">
        <v>42894.660416666666</v>
      </c>
      <c r="J626">
        <v>1.12249</v>
      </c>
      <c r="N626">
        <v>10.68</v>
      </c>
      <c r="Q626">
        <v>392</v>
      </c>
      <c r="R626" t="s">
        <v>97</v>
      </c>
      <c r="S626">
        <v>2</v>
      </c>
    </row>
    <row r="627" spans="1:19" x14ac:dyDescent="0.25">
      <c r="A627">
        <v>625</v>
      </c>
      <c r="B627" s="444">
        <v>42894.65625</v>
      </c>
      <c r="C627" t="s">
        <v>98</v>
      </c>
      <c r="D627">
        <v>0.02</v>
      </c>
      <c r="F627">
        <v>1.1209199999999999</v>
      </c>
      <c r="I627" s="444">
        <v>42895.103472222225</v>
      </c>
      <c r="J627">
        <v>1.1194200000000001</v>
      </c>
      <c r="N627">
        <v>3.11</v>
      </c>
      <c r="Q627">
        <v>393</v>
      </c>
      <c r="R627" t="s">
        <v>98</v>
      </c>
      <c r="S627">
        <v>1</v>
      </c>
    </row>
    <row r="628" spans="1:19" x14ac:dyDescent="0.25">
      <c r="A628">
        <v>627</v>
      </c>
      <c r="B628" s="444">
        <v>42894.660416666666</v>
      </c>
      <c r="C628" t="s">
        <v>97</v>
      </c>
      <c r="D628">
        <v>0.02</v>
      </c>
      <c r="F628">
        <v>1.1225700000000001</v>
      </c>
      <c r="I628" s="444">
        <v>42898.445833333331</v>
      </c>
      <c r="J628">
        <v>1.12174</v>
      </c>
      <c r="N628">
        <v>-2.09</v>
      </c>
      <c r="Q628">
        <v>394</v>
      </c>
      <c r="R628" t="s">
        <v>97</v>
      </c>
      <c r="S628">
        <v>2</v>
      </c>
    </row>
    <row r="629" spans="1:19" x14ac:dyDescent="0.25">
      <c r="A629">
        <v>629</v>
      </c>
      <c r="B629" s="444">
        <v>42895.104861111111</v>
      </c>
      <c r="C629" t="s">
        <v>97</v>
      </c>
      <c r="D629">
        <v>0.04</v>
      </c>
      <c r="F629">
        <v>1.11907</v>
      </c>
      <c r="I629" s="444">
        <v>42898.445833333331</v>
      </c>
      <c r="J629">
        <v>1.12174</v>
      </c>
      <c r="N629">
        <v>10.25</v>
      </c>
      <c r="Q629">
        <v>394</v>
      </c>
      <c r="R629" t="s">
        <v>97</v>
      </c>
      <c r="S629">
        <v>2</v>
      </c>
    </row>
    <row r="630" spans="1:19" x14ac:dyDescent="0.25">
      <c r="A630">
        <v>628</v>
      </c>
      <c r="B630" s="444">
        <v>42895.103472222225</v>
      </c>
      <c r="C630" t="s">
        <v>98</v>
      </c>
      <c r="D630">
        <v>0.02</v>
      </c>
      <c r="F630">
        <v>1.1193500000000001</v>
      </c>
      <c r="I630" s="444">
        <v>42895.479166666664</v>
      </c>
      <c r="J630">
        <v>1.11785</v>
      </c>
      <c r="N630">
        <v>3</v>
      </c>
      <c r="Q630">
        <v>395</v>
      </c>
      <c r="R630" t="s">
        <v>98</v>
      </c>
      <c r="S630">
        <v>1</v>
      </c>
    </row>
    <row r="631" spans="1:19" x14ac:dyDescent="0.25">
      <c r="A631">
        <v>630</v>
      </c>
      <c r="B631" s="444">
        <v>42895.479166666664</v>
      </c>
      <c r="C631" t="s">
        <v>98</v>
      </c>
      <c r="D631">
        <v>0.02</v>
      </c>
      <c r="F631">
        <v>1.11782</v>
      </c>
      <c r="I631" s="444">
        <v>42899.364583333336</v>
      </c>
      <c r="J631">
        <v>1.11866</v>
      </c>
      <c r="N631">
        <v>-1.45</v>
      </c>
      <c r="Q631">
        <v>396</v>
      </c>
      <c r="R631" t="s">
        <v>98</v>
      </c>
      <c r="S631">
        <v>2</v>
      </c>
    </row>
    <row r="632" spans="1:19" x14ac:dyDescent="0.25">
      <c r="A632">
        <v>631</v>
      </c>
      <c r="B632" s="444">
        <v>42898.370833333334</v>
      </c>
      <c r="C632" t="s">
        <v>98</v>
      </c>
      <c r="D632">
        <v>0.04</v>
      </c>
      <c r="F632">
        <v>1.1213299999999999</v>
      </c>
      <c r="I632" s="444">
        <v>42899.364583333336</v>
      </c>
      <c r="J632">
        <v>1.11866</v>
      </c>
      <c r="N632">
        <v>10.91</v>
      </c>
      <c r="Q632">
        <v>396</v>
      </c>
      <c r="R632" t="s">
        <v>98</v>
      </c>
      <c r="S632">
        <v>2</v>
      </c>
    </row>
    <row r="633" spans="1:19" x14ac:dyDescent="0.25">
      <c r="A633">
        <v>632</v>
      </c>
      <c r="B633" s="444">
        <v>42898.445833333331</v>
      </c>
      <c r="C633" t="s">
        <v>97</v>
      </c>
      <c r="D633">
        <v>0.02</v>
      </c>
      <c r="F633">
        <v>1.1217699999999999</v>
      </c>
      <c r="I633" s="444">
        <v>42900.646527777775</v>
      </c>
      <c r="J633">
        <v>1.12327</v>
      </c>
      <c r="N633">
        <v>2.57</v>
      </c>
      <c r="Q633">
        <v>397</v>
      </c>
      <c r="R633" t="s">
        <v>97</v>
      </c>
      <c r="S633">
        <v>1</v>
      </c>
    </row>
    <row r="634" spans="1:19" x14ac:dyDescent="0.25">
      <c r="A634">
        <v>633</v>
      </c>
      <c r="B634" s="444">
        <v>42899.364583333336</v>
      </c>
      <c r="C634" t="s">
        <v>98</v>
      </c>
      <c r="D634">
        <v>0.02</v>
      </c>
      <c r="F634">
        <v>1.1186400000000001</v>
      </c>
      <c r="I634" s="444">
        <v>42899.779861111114</v>
      </c>
      <c r="J634">
        <v>1.1195299999999999</v>
      </c>
      <c r="N634">
        <v>-1.78</v>
      </c>
      <c r="Q634">
        <v>398</v>
      </c>
      <c r="R634" t="s">
        <v>98</v>
      </c>
      <c r="S634">
        <v>2</v>
      </c>
    </row>
    <row r="635" spans="1:19" x14ac:dyDescent="0.25">
      <c r="A635">
        <v>634</v>
      </c>
      <c r="B635" s="444">
        <v>42899.458333333336</v>
      </c>
      <c r="C635" t="s">
        <v>98</v>
      </c>
      <c r="D635">
        <v>0.04</v>
      </c>
      <c r="F635">
        <v>1.12222</v>
      </c>
      <c r="I635" s="444">
        <v>42899.779861111114</v>
      </c>
      <c r="J635">
        <v>1.1195299999999999</v>
      </c>
      <c r="N635">
        <v>10.76</v>
      </c>
      <c r="Q635">
        <v>398</v>
      </c>
      <c r="R635" t="s">
        <v>98</v>
      </c>
      <c r="S635">
        <v>2</v>
      </c>
    </row>
    <row r="636" spans="1:19" x14ac:dyDescent="0.25">
      <c r="A636">
        <v>635</v>
      </c>
      <c r="B636" s="444">
        <v>42899.779861111114</v>
      </c>
      <c r="C636" t="s">
        <v>98</v>
      </c>
      <c r="D636">
        <v>0.02</v>
      </c>
      <c r="F636">
        <v>1.1194299999999999</v>
      </c>
      <c r="I636" s="444">
        <v>42900.898611111108</v>
      </c>
      <c r="J636">
        <v>1.12432</v>
      </c>
      <c r="N636">
        <v>-9.67</v>
      </c>
      <c r="Q636">
        <v>399</v>
      </c>
      <c r="R636" t="s">
        <v>98</v>
      </c>
      <c r="S636">
        <v>3</v>
      </c>
    </row>
    <row r="637" spans="1:19" x14ac:dyDescent="0.25">
      <c r="A637">
        <v>636</v>
      </c>
      <c r="B637" s="444">
        <v>42900.649305555555</v>
      </c>
      <c r="C637" t="s">
        <v>98</v>
      </c>
      <c r="D637">
        <v>0.04</v>
      </c>
      <c r="F637">
        <v>1.1249800000000001</v>
      </c>
      <c r="I637" s="444">
        <v>42900.898611111108</v>
      </c>
      <c r="J637">
        <v>1.12432</v>
      </c>
      <c r="N637">
        <v>2.64</v>
      </c>
      <c r="Q637">
        <v>399</v>
      </c>
      <c r="R637" t="s">
        <v>98</v>
      </c>
      <c r="S637">
        <v>3</v>
      </c>
    </row>
    <row r="638" spans="1:19" x14ac:dyDescent="0.25">
      <c r="A638">
        <v>640</v>
      </c>
      <c r="B638" s="444">
        <v>42900.714583333334</v>
      </c>
      <c r="C638" t="s">
        <v>98</v>
      </c>
      <c r="D638">
        <v>0.06</v>
      </c>
      <c r="F638">
        <v>1.1285099999999999</v>
      </c>
      <c r="I638" s="444">
        <v>42900.898611111108</v>
      </c>
      <c r="J638">
        <v>1.12432</v>
      </c>
      <c r="N638">
        <v>25.14</v>
      </c>
      <c r="Q638">
        <v>399</v>
      </c>
      <c r="R638" t="s">
        <v>98</v>
      </c>
      <c r="S638">
        <v>3</v>
      </c>
    </row>
    <row r="639" spans="1:19" x14ac:dyDescent="0.25">
      <c r="A639">
        <v>637</v>
      </c>
      <c r="B639" s="444">
        <v>42900.649305555555</v>
      </c>
      <c r="C639" t="s">
        <v>97</v>
      </c>
      <c r="D639">
        <v>0.02</v>
      </c>
      <c r="F639">
        <v>1.125</v>
      </c>
      <c r="I639" s="444">
        <v>42900.657638888886</v>
      </c>
      <c r="J639">
        <v>1.1265000000000001</v>
      </c>
      <c r="N639">
        <v>3</v>
      </c>
      <c r="Q639">
        <v>400</v>
      </c>
      <c r="R639" t="s">
        <v>97</v>
      </c>
      <c r="S639">
        <v>1</v>
      </c>
    </row>
    <row r="640" spans="1:19" x14ac:dyDescent="0.25">
      <c r="A640">
        <v>638</v>
      </c>
      <c r="B640" s="444">
        <v>42900.657638888886</v>
      </c>
      <c r="C640" t="s">
        <v>97</v>
      </c>
      <c r="D640">
        <v>0.02</v>
      </c>
      <c r="F640">
        <v>1.12659</v>
      </c>
      <c r="I640" s="444">
        <v>42900.714583333334</v>
      </c>
      <c r="J640">
        <v>1.12809</v>
      </c>
      <c r="N640">
        <v>3</v>
      </c>
      <c r="Q640">
        <v>401</v>
      </c>
      <c r="R640" t="s">
        <v>97</v>
      </c>
      <c r="S640">
        <v>1</v>
      </c>
    </row>
    <row r="641" spans="1:19" x14ac:dyDescent="0.25">
      <c r="A641">
        <v>639</v>
      </c>
      <c r="B641" s="444">
        <v>42900.714583333334</v>
      </c>
      <c r="C641" t="s">
        <v>97</v>
      </c>
      <c r="D641">
        <v>0.02</v>
      </c>
      <c r="F641">
        <v>1.12818</v>
      </c>
      <c r="I641" s="444">
        <v>42902.727083333331</v>
      </c>
      <c r="J641">
        <v>1.1191899999999999</v>
      </c>
      <c r="N641">
        <v>-18.829999999999998</v>
      </c>
      <c r="Q641">
        <v>402</v>
      </c>
      <c r="R641" t="s">
        <v>97</v>
      </c>
      <c r="S641">
        <v>5</v>
      </c>
    </row>
    <row r="642" spans="1:19" x14ac:dyDescent="0.25">
      <c r="A642">
        <v>641</v>
      </c>
      <c r="B642" s="444">
        <v>42900.886805555558</v>
      </c>
      <c r="C642" t="s">
        <v>97</v>
      </c>
      <c r="D642">
        <v>0.04</v>
      </c>
      <c r="F642">
        <v>1.1246799999999999</v>
      </c>
      <c r="I642" s="444">
        <v>42902.727083333331</v>
      </c>
      <c r="J642">
        <v>1.1191899999999999</v>
      </c>
      <c r="N642">
        <v>-23.67</v>
      </c>
      <c r="Q642">
        <v>402</v>
      </c>
      <c r="R642" t="s">
        <v>97</v>
      </c>
      <c r="S642">
        <v>5</v>
      </c>
    </row>
    <row r="643" spans="1:19" x14ac:dyDescent="0.25">
      <c r="A643">
        <v>644</v>
      </c>
      <c r="B643" s="444">
        <v>42900.92083333333</v>
      </c>
      <c r="C643" t="s">
        <v>97</v>
      </c>
      <c r="D643">
        <v>0.06</v>
      </c>
      <c r="F643">
        <v>1.12114</v>
      </c>
      <c r="I643" s="444">
        <v>42902.727083333331</v>
      </c>
      <c r="J643">
        <v>1.1191899999999999</v>
      </c>
      <c r="N643">
        <v>-14.26</v>
      </c>
      <c r="Q643">
        <v>402</v>
      </c>
      <c r="R643" t="s">
        <v>97</v>
      </c>
      <c r="S643">
        <v>5</v>
      </c>
    </row>
    <row r="644" spans="1:19" x14ac:dyDescent="0.25">
      <c r="A644">
        <v>648</v>
      </c>
      <c r="B644" s="444">
        <v>42901.493055555555</v>
      </c>
      <c r="C644" t="s">
        <v>97</v>
      </c>
      <c r="D644">
        <v>0.12</v>
      </c>
      <c r="F644">
        <v>1.11754</v>
      </c>
      <c r="I644" s="444">
        <v>42902.727083333331</v>
      </c>
      <c r="J644">
        <v>1.1191899999999999</v>
      </c>
      <c r="N644">
        <v>18.52</v>
      </c>
      <c r="Q644">
        <v>402</v>
      </c>
      <c r="R644" t="s">
        <v>97</v>
      </c>
      <c r="S644">
        <v>5</v>
      </c>
    </row>
    <row r="645" spans="1:19" x14ac:dyDescent="0.25">
      <c r="A645">
        <v>651</v>
      </c>
      <c r="B645" s="444">
        <v>42901.709722222222</v>
      </c>
      <c r="C645" t="s">
        <v>97</v>
      </c>
      <c r="D645">
        <v>0.21</v>
      </c>
      <c r="F645">
        <v>1.1140399999999999</v>
      </c>
      <c r="I645" s="444">
        <v>42902.727083333331</v>
      </c>
      <c r="J645">
        <v>1.1191899999999999</v>
      </c>
      <c r="N645">
        <v>105.91</v>
      </c>
      <c r="Q645">
        <v>402</v>
      </c>
      <c r="R645" t="s">
        <v>97</v>
      </c>
      <c r="S645">
        <v>5</v>
      </c>
    </row>
    <row r="646" spans="1:19" x14ac:dyDescent="0.25">
      <c r="A646">
        <v>642</v>
      </c>
      <c r="B646" s="444">
        <v>42900.898611111108</v>
      </c>
      <c r="C646" t="s">
        <v>98</v>
      </c>
      <c r="D646">
        <v>0.02</v>
      </c>
      <c r="F646">
        <v>1.1242799999999999</v>
      </c>
      <c r="I646" s="444">
        <v>42900.898611111108</v>
      </c>
      <c r="J646">
        <v>1.1227799999999999</v>
      </c>
      <c r="N646">
        <v>3</v>
      </c>
      <c r="Q646">
        <v>403</v>
      </c>
      <c r="R646" t="s">
        <v>98</v>
      </c>
      <c r="S646">
        <v>1</v>
      </c>
    </row>
    <row r="647" spans="1:19" x14ac:dyDescent="0.25">
      <c r="A647">
        <v>643</v>
      </c>
      <c r="B647" s="444">
        <v>42900.899305555555</v>
      </c>
      <c r="C647" t="s">
        <v>98</v>
      </c>
      <c r="D647">
        <v>0.02</v>
      </c>
      <c r="F647">
        <v>1.1216299999999999</v>
      </c>
      <c r="I647" s="444">
        <v>42900.933333333334</v>
      </c>
      <c r="J647">
        <v>1.1201300000000001</v>
      </c>
      <c r="N647">
        <v>3</v>
      </c>
      <c r="Q647">
        <v>404</v>
      </c>
      <c r="R647" t="s">
        <v>98</v>
      </c>
      <c r="S647">
        <v>1</v>
      </c>
    </row>
    <row r="648" spans="1:19" x14ac:dyDescent="0.25">
      <c r="A648">
        <v>645</v>
      </c>
      <c r="B648" s="444">
        <v>42900.933333333334</v>
      </c>
      <c r="C648" t="s">
        <v>98</v>
      </c>
      <c r="D648">
        <v>0.02</v>
      </c>
      <c r="F648">
        <v>1.12008</v>
      </c>
      <c r="I648" s="444">
        <v>42901.424305555556</v>
      </c>
      <c r="J648">
        <v>1.1185799999999999</v>
      </c>
      <c r="N648">
        <v>3.34</v>
      </c>
      <c r="Q648">
        <v>405</v>
      </c>
      <c r="R648" t="s">
        <v>98</v>
      </c>
      <c r="S648">
        <v>1</v>
      </c>
    </row>
    <row r="649" spans="1:19" x14ac:dyDescent="0.25">
      <c r="A649">
        <v>646</v>
      </c>
      <c r="B649" s="444">
        <v>42901.427083333336</v>
      </c>
      <c r="C649" t="s">
        <v>98</v>
      </c>
      <c r="D649">
        <v>0.02</v>
      </c>
      <c r="F649">
        <v>1.1190500000000001</v>
      </c>
      <c r="I649" s="444">
        <v>42901.493055555555</v>
      </c>
      <c r="J649">
        <v>1.11755</v>
      </c>
      <c r="N649">
        <v>3</v>
      </c>
      <c r="Q649">
        <v>406</v>
      </c>
      <c r="R649" t="s">
        <v>98</v>
      </c>
      <c r="S649">
        <v>1</v>
      </c>
    </row>
    <row r="650" spans="1:19" x14ac:dyDescent="0.25">
      <c r="A650">
        <v>647</v>
      </c>
      <c r="B650" s="444">
        <v>42901.493055555555</v>
      </c>
      <c r="C650" t="s">
        <v>98</v>
      </c>
      <c r="D650">
        <v>0.02</v>
      </c>
      <c r="F650">
        <v>1.1175200000000001</v>
      </c>
      <c r="I650" s="444">
        <v>42901.537499999999</v>
      </c>
      <c r="J650">
        <v>1.11602</v>
      </c>
      <c r="N650">
        <v>3</v>
      </c>
      <c r="Q650">
        <v>407</v>
      </c>
      <c r="R650" t="s">
        <v>98</v>
      </c>
      <c r="S650">
        <v>1</v>
      </c>
    </row>
    <row r="651" spans="1:19" x14ac:dyDescent="0.25">
      <c r="A651">
        <v>649</v>
      </c>
      <c r="B651" s="444">
        <v>42901.537499999999</v>
      </c>
      <c r="C651" t="s">
        <v>98</v>
      </c>
      <c r="D651">
        <v>0.02</v>
      </c>
      <c r="F651">
        <v>1.11599</v>
      </c>
      <c r="I651" s="444">
        <v>42901.673611111109</v>
      </c>
      <c r="J651">
        <v>1.11449</v>
      </c>
      <c r="N651">
        <v>3</v>
      </c>
      <c r="Q651">
        <v>408</v>
      </c>
      <c r="R651" t="s">
        <v>98</v>
      </c>
      <c r="S651">
        <v>1</v>
      </c>
    </row>
    <row r="652" spans="1:19" x14ac:dyDescent="0.25">
      <c r="A652">
        <v>650</v>
      </c>
      <c r="B652" s="444">
        <v>42901.673611111109</v>
      </c>
      <c r="C652" t="s">
        <v>98</v>
      </c>
      <c r="D652">
        <v>0.02</v>
      </c>
      <c r="F652">
        <v>1.11446</v>
      </c>
      <c r="I652" s="444">
        <v>42905.85</v>
      </c>
      <c r="J652">
        <v>1.1152899999999999</v>
      </c>
      <c r="N652">
        <v>-1.43</v>
      </c>
      <c r="Q652">
        <v>409</v>
      </c>
      <c r="R652" t="s">
        <v>98</v>
      </c>
      <c r="S652">
        <v>2</v>
      </c>
    </row>
    <row r="653" spans="1:19" x14ac:dyDescent="0.25">
      <c r="A653">
        <v>652</v>
      </c>
      <c r="B653" s="444">
        <v>42902.502083333333</v>
      </c>
      <c r="C653" t="s">
        <v>98</v>
      </c>
      <c r="D653">
        <v>0.04</v>
      </c>
      <c r="F653">
        <v>1.1179600000000001</v>
      </c>
      <c r="I653" s="444">
        <v>42905.85</v>
      </c>
      <c r="J653">
        <v>1.1152899999999999</v>
      </c>
      <c r="N653">
        <v>10.91</v>
      </c>
      <c r="Q653">
        <v>409</v>
      </c>
      <c r="R653" t="s">
        <v>98</v>
      </c>
      <c r="S653">
        <v>2</v>
      </c>
    </row>
    <row r="654" spans="1:19" x14ac:dyDescent="0.25">
      <c r="A654">
        <v>653</v>
      </c>
      <c r="B654" s="444">
        <v>42902.727083333331</v>
      </c>
      <c r="C654" t="s">
        <v>97</v>
      </c>
      <c r="D654">
        <v>0.02</v>
      </c>
      <c r="F654">
        <v>1.11921</v>
      </c>
      <c r="I654" s="444">
        <v>42905.001388888886</v>
      </c>
      <c r="J654">
        <v>1.1207100000000001</v>
      </c>
      <c r="N654">
        <v>2.79</v>
      </c>
      <c r="Q654">
        <v>410</v>
      </c>
      <c r="R654" t="s">
        <v>97</v>
      </c>
      <c r="S654">
        <v>1</v>
      </c>
    </row>
    <row r="655" spans="1:19" x14ac:dyDescent="0.25">
      <c r="A655">
        <v>654</v>
      </c>
      <c r="B655" s="444">
        <v>42905.001388888886</v>
      </c>
      <c r="C655" t="s">
        <v>97</v>
      </c>
      <c r="D655">
        <v>0.02</v>
      </c>
      <c r="F655">
        <v>1.12103</v>
      </c>
      <c r="I655" s="444">
        <v>42909.417361111111</v>
      </c>
      <c r="J655">
        <v>1.1178399999999999</v>
      </c>
      <c r="N655">
        <v>-7.66</v>
      </c>
      <c r="Q655">
        <v>411</v>
      </c>
      <c r="R655" t="s">
        <v>97</v>
      </c>
      <c r="S655">
        <v>3</v>
      </c>
    </row>
    <row r="656" spans="1:19" x14ac:dyDescent="0.25">
      <c r="A656">
        <v>655</v>
      </c>
      <c r="B656" s="444">
        <v>42905.675000000003</v>
      </c>
      <c r="C656" t="s">
        <v>97</v>
      </c>
      <c r="D656">
        <v>0.04</v>
      </c>
      <c r="F656">
        <v>1.1175299999999999</v>
      </c>
      <c r="I656" s="444">
        <v>42909.417361111111</v>
      </c>
      <c r="J656">
        <v>1.1178399999999999</v>
      </c>
      <c r="N656">
        <v>-1.32</v>
      </c>
      <c r="Q656">
        <v>411</v>
      </c>
      <c r="R656" t="s">
        <v>97</v>
      </c>
      <c r="S656">
        <v>3</v>
      </c>
    </row>
    <row r="657" spans="1:19" x14ac:dyDescent="0.25">
      <c r="A657">
        <v>657</v>
      </c>
      <c r="B657" s="444">
        <v>42906.706944444442</v>
      </c>
      <c r="C657" t="s">
        <v>97</v>
      </c>
      <c r="D657">
        <v>0.06</v>
      </c>
      <c r="F657">
        <v>1.11399</v>
      </c>
      <c r="I657" s="444">
        <v>42909.417361111111</v>
      </c>
      <c r="J657">
        <v>1.1178399999999999</v>
      </c>
      <c r="N657">
        <v>19.899999999999999</v>
      </c>
      <c r="Q657">
        <v>411</v>
      </c>
      <c r="R657" t="s">
        <v>97</v>
      </c>
      <c r="S657">
        <v>3</v>
      </c>
    </row>
    <row r="658" spans="1:19" x14ac:dyDescent="0.25">
      <c r="A658">
        <v>656</v>
      </c>
      <c r="B658" s="444">
        <v>42905.85</v>
      </c>
      <c r="C658" t="s">
        <v>98</v>
      </c>
      <c r="D658">
        <v>0.02</v>
      </c>
      <c r="F658">
        <v>1.11527</v>
      </c>
      <c r="I658" s="444">
        <v>42906.706944444442</v>
      </c>
      <c r="J658">
        <v>1.1137699999999999</v>
      </c>
      <c r="N658">
        <v>3.11</v>
      </c>
      <c r="Q658">
        <v>412</v>
      </c>
      <c r="R658" t="s">
        <v>98</v>
      </c>
      <c r="S658">
        <v>1</v>
      </c>
    </row>
    <row r="659" spans="1:19" x14ac:dyDescent="0.25">
      <c r="A659">
        <v>658</v>
      </c>
      <c r="B659" s="444">
        <v>42906.706944444442</v>
      </c>
      <c r="C659" t="s">
        <v>98</v>
      </c>
      <c r="D659">
        <v>0.02</v>
      </c>
      <c r="F659">
        <v>1.11368</v>
      </c>
      <c r="I659" s="444">
        <v>42906.767361111109</v>
      </c>
      <c r="J659">
        <v>1.1121799999999999</v>
      </c>
      <c r="N659">
        <v>3</v>
      </c>
      <c r="Q659">
        <v>413</v>
      </c>
      <c r="R659" t="s">
        <v>98</v>
      </c>
      <c r="S659">
        <v>1</v>
      </c>
    </row>
    <row r="660" spans="1:19" x14ac:dyDescent="0.25">
      <c r="A660">
        <v>659</v>
      </c>
      <c r="B660" s="444">
        <v>42906.767361111109</v>
      </c>
      <c r="C660" t="s">
        <v>98</v>
      </c>
      <c r="D660">
        <v>0.02</v>
      </c>
      <c r="F660">
        <v>1.11216</v>
      </c>
      <c r="I660" s="444">
        <v>42914.636805555558</v>
      </c>
      <c r="J660">
        <v>1.13167</v>
      </c>
      <c r="N660">
        <v>-38.11</v>
      </c>
      <c r="Q660">
        <v>414</v>
      </c>
      <c r="R660" t="s">
        <v>98</v>
      </c>
      <c r="S660">
        <v>8</v>
      </c>
    </row>
    <row r="661" spans="1:19" x14ac:dyDescent="0.25">
      <c r="A661">
        <v>660</v>
      </c>
      <c r="B661" s="444">
        <v>42907.893750000003</v>
      </c>
      <c r="C661" t="s">
        <v>98</v>
      </c>
      <c r="D661">
        <v>0.04</v>
      </c>
      <c r="F661">
        <v>1.1156699999999999</v>
      </c>
      <c r="I661" s="444">
        <v>42914.636805555558</v>
      </c>
      <c r="J661">
        <v>1.13167</v>
      </c>
      <c r="N661">
        <v>-62.41</v>
      </c>
      <c r="Q661">
        <v>414</v>
      </c>
      <c r="R661" t="s">
        <v>98</v>
      </c>
      <c r="S661">
        <v>8</v>
      </c>
    </row>
    <row r="662" spans="1:19" x14ac:dyDescent="0.25">
      <c r="A662">
        <v>662</v>
      </c>
      <c r="B662" s="444">
        <v>42909.707638888889</v>
      </c>
      <c r="C662" t="s">
        <v>98</v>
      </c>
      <c r="D662">
        <v>0.06</v>
      </c>
      <c r="F662">
        <v>1.1191899999999999</v>
      </c>
      <c r="I662" s="444">
        <v>42914.636805555558</v>
      </c>
      <c r="J662">
        <v>1.13167</v>
      </c>
      <c r="N662">
        <v>-73.86</v>
      </c>
      <c r="Q662">
        <v>414</v>
      </c>
      <c r="R662" t="s">
        <v>98</v>
      </c>
      <c r="S662">
        <v>8</v>
      </c>
    </row>
    <row r="663" spans="1:19" x14ac:dyDescent="0.25">
      <c r="A663">
        <v>666</v>
      </c>
      <c r="B663" s="444">
        <v>42913.46875</v>
      </c>
      <c r="C663" t="s">
        <v>98</v>
      </c>
      <c r="D663">
        <v>0.12</v>
      </c>
      <c r="F663">
        <v>1.1237600000000001</v>
      </c>
      <c r="I663" s="444">
        <v>42914.636805555558</v>
      </c>
      <c r="J663">
        <v>1.13167</v>
      </c>
      <c r="N663">
        <v>-94.24</v>
      </c>
      <c r="Q663">
        <v>414</v>
      </c>
      <c r="R663" t="s">
        <v>98</v>
      </c>
      <c r="S663">
        <v>8</v>
      </c>
    </row>
    <row r="664" spans="1:19" x14ac:dyDescent="0.25">
      <c r="A664">
        <v>670</v>
      </c>
      <c r="B664" s="444">
        <v>42913.61041666667</v>
      </c>
      <c r="C664" t="s">
        <v>98</v>
      </c>
      <c r="D664">
        <v>0.21</v>
      </c>
      <c r="F664">
        <v>1.12727</v>
      </c>
      <c r="I664" s="444">
        <v>42914.636805555558</v>
      </c>
      <c r="J664">
        <v>1.13167</v>
      </c>
      <c r="N664">
        <v>-91.21</v>
      </c>
      <c r="Q664">
        <v>414</v>
      </c>
      <c r="R664" t="s">
        <v>98</v>
      </c>
      <c r="S664">
        <v>8</v>
      </c>
    </row>
    <row r="665" spans="1:19" x14ac:dyDescent="0.25">
      <c r="A665">
        <v>673</v>
      </c>
      <c r="B665" s="444">
        <v>42913.788888888892</v>
      </c>
      <c r="C665" t="s">
        <v>98</v>
      </c>
      <c r="D665">
        <v>0.38</v>
      </c>
      <c r="F665">
        <v>1.13087</v>
      </c>
      <c r="I665" s="444">
        <v>42914.636805555558</v>
      </c>
      <c r="J665">
        <v>1.13167</v>
      </c>
      <c r="N665">
        <v>-28.25</v>
      </c>
      <c r="Q665">
        <v>414</v>
      </c>
      <c r="R665" t="s">
        <v>98</v>
      </c>
      <c r="S665">
        <v>8</v>
      </c>
    </row>
    <row r="666" spans="1:19" x14ac:dyDescent="0.25">
      <c r="A666">
        <v>676</v>
      </c>
      <c r="B666" s="444">
        <v>42913.911111111112</v>
      </c>
      <c r="C666" t="s">
        <v>98</v>
      </c>
      <c r="D666">
        <v>0.68</v>
      </c>
      <c r="F666">
        <v>1.1343700000000001</v>
      </c>
      <c r="I666" s="444">
        <v>42914.636805555558</v>
      </c>
      <c r="J666">
        <v>1.13167</v>
      </c>
      <c r="N666">
        <v>187.46</v>
      </c>
      <c r="Q666">
        <v>414</v>
      </c>
      <c r="R666" t="s">
        <v>98</v>
      </c>
      <c r="S666">
        <v>8</v>
      </c>
    </row>
    <row r="667" spans="1:19" x14ac:dyDescent="0.25">
      <c r="A667">
        <v>679</v>
      </c>
      <c r="B667" s="444">
        <v>42914.440972222219</v>
      </c>
      <c r="C667" t="s">
        <v>98</v>
      </c>
      <c r="D667">
        <v>1.22</v>
      </c>
      <c r="F667">
        <v>1.13788</v>
      </c>
      <c r="I667" s="444">
        <v>42914.636805555558</v>
      </c>
      <c r="J667">
        <v>1.13167</v>
      </c>
      <c r="N667">
        <v>757.62</v>
      </c>
      <c r="Q667">
        <v>414</v>
      </c>
      <c r="R667" t="s">
        <v>98</v>
      </c>
      <c r="S667">
        <v>8</v>
      </c>
    </row>
    <row r="668" spans="1:19" x14ac:dyDescent="0.25">
      <c r="A668">
        <v>661</v>
      </c>
      <c r="B668" s="444">
        <v>42909.417361111111</v>
      </c>
      <c r="C668" t="s">
        <v>97</v>
      </c>
      <c r="D668">
        <v>0.02</v>
      </c>
      <c r="F668">
        <v>1.1179399999999999</v>
      </c>
      <c r="I668" s="444">
        <v>42909.707638888889</v>
      </c>
      <c r="J668">
        <v>1.11944</v>
      </c>
      <c r="N668">
        <v>3</v>
      </c>
      <c r="Q668">
        <v>415</v>
      </c>
      <c r="R668" t="s">
        <v>97</v>
      </c>
      <c r="S668">
        <v>1</v>
      </c>
    </row>
    <row r="669" spans="1:19" x14ac:dyDescent="0.25">
      <c r="A669">
        <v>663</v>
      </c>
      <c r="B669" s="444">
        <v>42909.707638888889</v>
      </c>
      <c r="C669" t="s">
        <v>97</v>
      </c>
      <c r="D669">
        <v>0.02</v>
      </c>
      <c r="F669">
        <v>1.1194900000000001</v>
      </c>
      <c r="I669" s="444">
        <v>42912.648611111108</v>
      </c>
      <c r="J669">
        <v>1.1209899999999999</v>
      </c>
      <c r="N669">
        <v>2.79</v>
      </c>
      <c r="Q669">
        <v>416</v>
      </c>
      <c r="R669" t="s">
        <v>97</v>
      </c>
      <c r="S669">
        <v>1</v>
      </c>
    </row>
    <row r="670" spans="1:19" x14ac:dyDescent="0.25">
      <c r="A670">
        <v>664</v>
      </c>
      <c r="B670" s="444">
        <v>42912.649305555555</v>
      </c>
      <c r="C670" t="s">
        <v>97</v>
      </c>
      <c r="D670">
        <v>0.02</v>
      </c>
      <c r="F670">
        <v>1.1208800000000001</v>
      </c>
      <c r="I670" s="444">
        <v>42913.466666666667</v>
      </c>
      <c r="J670">
        <v>1.1223799999999999</v>
      </c>
      <c r="N670">
        <v>2.79</v>
      </c>
      <c r="Q670">
        <v>417</v>
      </c>
      <c r="R670" t="s">
        <v>97</v>
      </c>
      <c r="S670">
        <v>1</v>
      </c>
    </row>
    <row r="671" spans="1:19" x14ac:dyDescent="0.25">
      <c r="A671">
        <v>665</v>
      </c>
      <c r="B671" s="444">
        <v>42913.466666666667</v>
      </c>
      <c r="C671" t="s">
        <v>97</v>
      </c>
      <c r="D671">
        <v>0.02</v>
      </c>
      <c r="F671">
        <v>1.12249</v>
      </c>
      <c r="I671" s="444">
        <v>42913.46875</v>
      </c>
      <c r="J671">
        <v>1.12399</v>
      </c>
      <c r="N671">
        <v>3</v>
      </c>
      <c r="Q671">
        <v>418</v>
      </c>
      <c r="R671" t="s">
        <v>97</v>
      </c>
      <c r="S671">
        <v>1</v>
      </c>
    </row>
    <row r="672" spans="1:19" x14ac:dyDescent="0.25">
      <c r="A672">
        <v>667</v>
      </c>
      <c r="B672" s="444">
        <v>42913.46875</v>
      </c>
      <c r="C672" t="s">
        <v>97</v>
      </c>
      <c r="D672">
        <v>0.02</v>
      </c>
      <c r="F672">
        <v>1.12381</v>
      </c>
      <c r="I672" s="444">
        <v>42913.490277777775</v>
      </c>
      <c r="J672">
        <v>1.12531</v>
      </c>
      <c r="N672">
        <v>3</v>
      </c>
      <c r="Q672">
        <v>419</v>
      </c>
      <c r="R672" t="s">
        <v>97</v>
      </c>
      <c r="S672">
        <v>1</v>
      </c>
    </row>
    <row r="673" spans="1:19" x14ac:dyDescent="0.25">
      <c r="A673">
        <v>668</v>
      </c>
      <c r="B673" s="444">
        <v>42913.490277777775</v>
      </c>
      <c r="C673" t="s">
        <v>97</v>
      </c>
      <c r="D673">
        <v>0.02</v>
      </c>
      <c r="F673">
        <v>1.1253599999999999</v>
      </c>
      <c r="I673" s="444">
        <v>42913.592361111114</v>
      </c>
      <c r="J673">
        <v>1.12686</v>
      </c>
      <c r="N673">
        <v>3</v>
      </c>
      <c r="Q673">
        <v>420</v>
      </c>
      <c r="R673" t="s">
        <v>97</v>
      </c>
      <c r="S673">
        <v>1</v>
      </c>
    </row>
    <row r="674" spans="1:19" x14ac:dyDescent="0.25">
      <c r="A674">
        <v>669</v>
      </c>
      <c r="B674" s="444">
        <v>42913.592361111114</v>
      </c>
      <c r="C674" t="s">
        <v>97</v>
      </c>
      <c r="D674">
        <v>0.02</v>
      </c>
      <c r="F674">
        <v>1.1268800000000001</v>
      </c>
      <c r="I674" s="444">
        <v>42913.647916666669</v>
      </c>
      <c r="J674">
        <v>1.1283799999999999</v>
      </c>
      <c r="N674">
        <v>3</v>
      </c>
      <c r="Q674">
        <v>421</v>
      </c>
      <c r="R674" t="s">
        <v>97</v>
      </c>
      <c r="S674">
        <v>1</v>
      </c>
    </row>
    <row r="675" spans="1:19" x14ac:dyDescent="0.25">
      <c r="A675">
        <v>671</v>
      </c>
      <c r="B675" s="444">
        <v>42913.647916666669</v>
      </c>
      <c r="C675" t="s">
        <v>97</v>
      </c>
      <c r="D675">
        <v>0.02</v>
      </c>
      <c r="F675">
        <v>1.1284099999999999</v>
      </c>
      <c r="I675" s="444">
        <v>42913.691666666666</v>
      </c>
      <c r="J675">
        <v>1.12991</v>
      </c>
      <c r="N675">
        <v>3</v>
      </c>
      <c r="Q675">
        <v>422</v>
      </c>
      <c r="R675" t="s">
        <v>97</v>
      </c>
      <c r="S675">
        <v>1</v>
      </c>
    </row>
    <row r="676" spans="1:19" x14ac:dyDescent="0.25">
      <c r="A676">
        <v>672</v>
      </c>
      <c r="B676" s="444">
        <v>42913.691666666666</v>
      </c>
      <c r="C676" t="s">
        <v>97</v>
      </c>
      <c r="D676">
        <v>0.02</v>
      </c>
      <c r="F676">
        <v>1.12995</v>
      </c>
      <c r="I676" s="444">
        <v>42913.788888888892</v>
      </c>
      <c r="J676">
        <v>1.1314500000000001</v>
      </c>
      <c r="N676">
        <v>3</v>
      </c>
      <c r="Q676">
        <v>423</v>
      </c>
      <c r="R676" t="s">
        <v>97</v>
      </c>
      <c r="S676">
        <v>1</v>
      </c>
    </row>
    <row r="677" spans="1:19" x14ac:dyDescent="0.25">
      <c r="A677">
        <v>674</v>
      </c>
      <c r="B677" s="444">
        <v>42913.791666666664</v>
      </c>
      <c r="C677" t="s">
        <v>97</v>
      </c>
      <c r="D677">
        <v>0.02</v>
      </c>
      <c r="F677">
        <v>1.1322300000000001</v>
      </c>
      <c r="I677" s="444">
        <v>42913.854861111111</v>
      </c>
      <c r="J677">
        <v>1.1337299999999999</v>
      </c>
      <c r="N677">
        <v>3</v>
      </c>
      <c r="Q677">
        <v>424</v>
      </c>
      <c r="R677" t="s">
        <v>97</v>
      </c>
      <c r="S677">
        <v>1</v>
      </c>
    </row>
    <row r="678" spans="1:19" x14ac:dyDescent="0.25">
      <c r="A678">
        <v>675</v>
      </c>
      <c r="B678" s="444">
        <v>42913.854861111111</v>
      </c>
      <c r="C678" t="s">
        <v>97</v>
      </c>
      <c r="D678">
        <v>0.02</v>
      </c>
      <c r="F678">
        <v>1.1337699999999999</v>
      </c>
      <c r="I678" s="444">
        <v>42914.206250000003</v>
      </c>
      <c r="J678">
        <v>1.13527</v>
      </c>
      <c r="N678">
        <v>2.79</v>
      </c>
      <c r="Q678">
        <v>425</v>
      </c>
      <c r="R678" t="s">
        <v>97</v>
      </c>
      <c r="S678">
        <v>1</v>
      </c>
    </row>
    <row r="679" spans="1:19" x14ac:dyDescent="0.25">
      <c r="A679">
        <v>677</v>
      </c>
      <c r="B679" s="444">
        <v>42914.206250000003</v>
      </c>
      <c r="C679" t="s">
        <v>97</v>
      </c>
      <c r="D679">
        <v>0.02</v>
      </c>
      <c r="F679">
        <v>1.13531</v>
      </c>
      <c r="I679" s="444">
        <v>42914.384027777778</v>
      </c>
      <c r="J679">
        <v>1.1368100000000001</v>
      </c>
      <c r="N679">
        <v>3</v>
      </c>
      <c r="Q679">
        <v>426</v>
      </c>
      <c r="R679" t="s">
        <v>97</v>
      </c>
      <c r="S679">
        <v>1</v>
      </c>
    </row>
    <row r="680" spans="1:19" x14ac:dyDescent="0.25">
      <c r="A680">
        <v>678</v>
      </c>
      <c r="B680" s="444">
        <v>42914.384027777778</v>
      </c>
      <c r="C680" t="s">
        <v>97</v>
      </c>
      <c r="D680">
        <v>0.02</v>
      </c>
      <c r="F680">
        <v>1.1368499999999999</v>
      </c>
      <c r="I680" s="444">
        <v>42914.440972222219</v>
      </c>
      <c r="J680">
        <v>1.13835</v>
      </c>
      <c r="N680">
        <v>3</v>
      </c>
      <c r="Q680">
        <v>427</v>
      </c>
      <c r="R680" t="s">
        <v>97</v>
      </c>
      <c r="S680">
        <v>1</v>
      </c>
    </row>
    <row r="681" spans="1:19" x14ac:dyDescent="0.25">
      <c r="A681">
        <v>680</v>
      </c>
      <c r="B681" s="444">
        <v>42914.440972222219</v>
      </c>
      <c r="C681" t="s">
        <v>97</v>
      </c>
      <c r="D681">
        <v>0.02</v>
      </c>
      <c r="F681">
        <v>1.13839</v>
      </c>
      <c r="I681" s="444">
        <v>42914.646527777775</v>
      </c>
      <c r="J681">
        <v>1.1339999999999999</v>
      </c>
      <c r="N681">
        <v>-8.7799999999999994</v>
      </c>
      <c r="Q681">
        <v>428</v>
      </c>
      <c r="R681" t="s">
        <v>97</v>
      </c>
      <c r="S681">
        <v>2</v>
      </c>
    </row>
    <row r="682" spans="1:19" x14ac:dyDescent="0.25">
      <c r="A682">
        <v>682</v>
      </c>
      <c r="B682" s="444">
        <v>42914.638888888891</v>
      </c>
      <c r="C682" t="s">
        <v>97</v>
      </c>
      <c r="D682">
        <v>0.04</v>
      </c>
      <c r="F682">
        <v>1.1295599999999999</v>
      </c>
      <c r="I682" s="444">
        <v>42914.646527777775</v>
      </c>
      <c r="J682">
        <v>1.1339999999999999</v>
      </c>
      <c r="N682">
        <v>17.760000000000002</v>
      </c>
      <c r="Q682">
        <v>428</v>
      </c>
      <c r="R682" t="s">
        <v>97</v>
      </c>
      <c r="S682">
        <v>2</v>
      </c>
    </row>
    <row r="683" spans="1:19" x14ac:dyDescent="0.25">
      <c r="A683">
        <v>681</v>
      </c>
      <c r="B683" s="444">
        <v>42914.638888888891</v>
      </c>
      <c r="C683" t="s">
        <v>98</v>
      </c>
      <c r="D683">
        <v>0.02</v>
      </c>
      <c r="F683">
        <v>1.1295200000000001</v>
      </c>
      <c r="I683" s="444">
        <v>42919.465277777781</v>
      </c>
      <c r="J683">
        <v>1.13846</v>
      </c>
      <c r="N683">
        <v>-17.309999999999999</v>
      </c>
      <c r="Q683">
        <v>429</v>
      </c>
      <c r="R683" t="s">
        <v>98</v>
      </c>
      <c r="S683">
        <v>5</v>
      </c>
    </row>
    <row r="684" spans="1:19" x14ac:dyDescent="0.25">
      <c r="A684">
        <v>683</v>
      </c>
      <c r="B684" s="444">
        <v>42914.646527777775</v>
      </c>
      <c r="C684" t="s">
        <v>98</v>
      </c>
      <c r="D684">
        <v>0.04</v>
      </c>
      <c r="F684">
        <v>1.13304</v>
      </c>
      <c r="I684" s="444">
        <v>42919.465277777781</v>
      </c>
      <c r="J684">
        <v>1.13846</v>
      </c>
      <c r="N684">
        <v>-20.55</v>
      </c>
      <c r="Q684">
        <v>429</v>
      </c>
      <c r="R684" t="s">
        <v>98</v>
      </c>
      <c r="S684">
        <v>5</v>
      </c>
    </row>
    <row r="685" spans="1:19" x14ac:dyDescent="0.25">
      <c r="A685">
        <v>687</v>
      </c>
      <c r="B685" s="444">
        <v>42914.704861111109</v>
      </c>
      <c r="C685" t="s">
        <v>98</v>
      </c>
      <c r="D685">
        <v>0.06</v>
      </c>
      <c r="F685">
        <v>1.13656</v>
      </c>
      <c r="I685" s="444">
        <v>42919.465277777781</v>
      </c>
      <c r="J685">
        <v>1.13846</v>
      </c>
      <c r="N685">
        <v>-9.6999999999999993</v>
      </c>
      <c r="Q685">
        <v>429</v>
      </c>
      <c r="R685" t="s">
        <v>98</v>
      </c>
      <c r="S685">
        <v>5</v>
      </c>
    </row>
    <row r="686" spans="1:19" x14ac:dyDescent="0.25">
      <c r="A686">
        <v>693</v>
      </c>
      <c r="B686" s="444">
        <v>42915.201388888891</v>
      </c>
      <c r="C686" t="s">
        <v>98</v>
      </c>
      <c r="D686">
        <v>0.12</v>
      </c>
      <c r="F686">
        <v>1.1400999999999999</v>
      </c>
      <c r="I686" s="444">
        <v>42919.465277777781</v>
      </c>
      <c r="J686">
        <v>1.13846</v>
      </c>
      <c r="N686">
        <v>21.04</v>
      </c>
      <c r="Q686">
        <v>429</v>
      </c>
      <c r="R686" t="s">
        <v>98</v>
      </c>
      <c r="S686">
        <v>5</v>
      </c>
    </row>
    <row r="687" spans="1:19" x14ac:dyDescent="0.25">
      <c r="A687">
        <v>696</v>
      </c>
      <c r="B687" s="444">
        <v>42915.847916666666</v>
      </c>
      <c r="C687" t="s">
        <v>98</v>
      </c>
      <c r="D687">
        <v>0.21</v>
      </c>
      <c r="F687">
        <v>1.1435999999999999</v>
      </c>
      <c r="I687" s="444">
        <v>42919.465277777781</v>
      </c>
      <c r="J687">
        <v>1.13846</v>
      </c>
      <c r="N687">
        <v>110.32</v>
      </c>
      <c r="Q687">
        <v>429</v>
      </c>
      <c r="R687" t="s">
        <v>98</v>
      </c>
      <c r="S687">
        <v>5</v>
      </c>
    </row>
    <row r="688" spans="1:19" x14ac:dyDescent="0.25">
      <c r="A688">
        <v>684</v>
      </c>
      <c r="B688" s="444">
        <v>42914.649305555555</v>
      </c>
      <c r="C688" t="s">
        <v>97</v>
      </c>
      <c r="D688">
        <v>0.02</v>
      </c>
      <c r="F688">
        <v>1.1329800000000001</v>
      </c>
      <c r="I688" s="444">
        <v>42914.690972222219</v>
      </c>
      <c r="J688">
        <v>1.1344799999999999</v>
      </c>
      <c r="N688">
        <v>3</v>
      </c>
      <c r="Q688">
        <v>430</v>
      </c>
      <c r="R688" t="s">
        <v>97</v>
      </c>
      <c r="S688">
        <v>1</v>
      </c>
    </row>
    <row r="689" spans="1:19" x14ac:dyDescent="0.25">
      <c r="A689">
        <v>685</v>
      </c>
      <c r="B689" s="444">
        <v>42914.690972222219</v>
      </c>
      <c r="C689" t="s">
        <v>97</v>
      </c>
      <c r="D689">
        <v>0.02</v>
      </c>
      <c r="F689">
        <v>1.13452</v>
      </c>
      <c r="I689" s="444">
        <v>42914.690972222219</v>
      </c>
      <c r="J689">
        <v>1.13602</v>
      </c>
      <c r="N689">
        <v>3</v>
      </c>
      <c r="Q689">
        <v>431</v>
      </c>
      <c r="R689" t="s">
        <v>97</v>
      </c>
      <c r="S689">
        <v>1</v>
      </c>
    </row>
    <row r="690" spans="1:19" x14ac:dyDescent="0.25">
      <c r="A690">
        <v>686</v>
      </c>
      <c r="B690" s="444">
        <v>42914.694444444445</v>
      </c>
      <c r="C690" t="s">
        <v>97</v>
      </c>
      <c r="D690">
        <v>0.02</v>
      </c>
      <c r="F690">
        <v>1.13547</v>
      </c>
      <c r="I690" s="444">
        <v>42914.708333333336</v>
      </c>
      <c r="J690">
        <v>1.13697</v>
      </c>
      <c r="N690">
        <v>3</v>
      </c>
      <c r="Q690">
        <v>432</v>
      </c>
      <c r="R690" t="s">
        <v>97</v>
      </c>
      <c r="S690">
        <v>1</v>
      </c>
    </row>
    <row r="691" spans="1:19" x14ac:dyDescent="0.25">
      <c r="A691">
        <v>688</v>
      </c>
      <c r="B691" s="444">
        <v>42914.708333333336</v>
      </c>
      <c r="C691" t="s">
        <v>97</v>
      </c>
      <c r="D691">
        <v>0.02</v>
      </c>
      <c r="F691">
        <v>1.137</v>
      </c>
      <c r="I691" s="444">
        <v>42914.711111111108</v>
      </c>
      <c r="J691">
        <v>1.1385000000000001</v>
      </c>
      <c r="N691">
        <v>3</v>
      </c>
      <c r="Q691">
        <v>433</v>
      </c>
      <c r="R691" t="s">
        <v>97</v>
      </c>
      <c r="S691">
        <v>1</v>
      </c>
    </row>
    <row r="692" spans="1:19" x14ac:dyDescent="0.25">
      <c r="A692">
        <v>689</v>
      </c>
      <c r="B692" s="444">
        <v>42914.711805555555</v>
      </c>
      <c r="C692" t="s">
        <v>97</v>
      </c>
      <c r="D692">
        <v>0.02</v>
      </c>
      <c r="F692">
        <v>1.13897</v>
      </c>
      <c r="I692" s="444">
        <v>42914.828472222223</v>
      </c>
      <c r="J692">
        <v>1.1380999999999999</v>
      </c>
      <c r="N692">
        <v>-1.74</v>
      </c>
      <c r="Q692">
        <v>434</v>
      </c>
      <c r="R692" t="s">
        <v>97</v>
      </c>
      <c r="S692">
        <v>2</v>
      </c>
    </row>
    <row r="693" spans="1:19" x14ac:dyDescent="0.25">
      <c r="A693">
        <v>690</v>
      </c>
      <c r="B693" s="444">
        <v>42914.770138888889</v>
      </c>
      <c r="C693" t="s">
        <v>97</v>
      </c>
      <c r="D693">
        <v>0.04</v>
      </c>
      <c r="F693">
        <v>1.1354200000000001</v>
      </c>
      <c r="I693" s="444">
        <v>42914.828472222223</v>
      </c>
      <c r="J693">
        <v>1.1380999999999999</v>
      </c>
      <c r="N693">
        <v>10.72</v>
      </c>
      <c r="Q693">
        <v>434</v>
      </c>
      <c r="R693" t="s">
        <v>97</v>
      </c>
      <c r="S693">
        <v>2</v>
      </c>
    </row>
    <row r="694" spans="1:19" x14ac:dyDescent="0.25">
      <c r="A694">
        <v>691</v>
      </c>
      <c r="B694" s="444">
        <v>42914.828472222223</v>
      </c>
      <c r="C694" t="s">
        <v>97</v>
      </c>
      <c r="D694">
        <v>0.02</v>
      </c>
      <c r="F694">
        <v>1.1381300000000001</v>
      </c>
      <c r="I694" s="444">
        <v>42915.200694444444</v>
      </c>
      <c r="J694">
        <v>1.1396299999999999</v>
      </c>
      <c r="N694">
        <v>2.36</v>
      </c>
      <c r="Q694">
        <v>435</v>
      </c>
      <c r="R694" t="s">
        <v>97</v>
      </c>
      <c r="S694">
        <v>1</v>
      </c>
    </row>
    <row r="695" spans="1:19" x14ac:dyDescent="0.25">
      <c r="A695">
        <v>692</v>
      </c>
      <c r="B695" s="444">
        <v>42915.200694444444</v>
      </c>
      <c r="C695" t="s">
        <v>97</v>
      </c>
      <c r="D695">
        <v>0.02</v>
      </c>
      <c r="F695">
        <v>1.13971</v>
      </c>
      <c r="I695" s="444">
        <v>42915.215277777781</v>
      </c>
      <c r="J695">
        <v>1.1412100000000001</v>
      </c>
      <c r="N695">
        <v>3</v>
      </c>
      <c r="Q695">
        <v>436</v>
      </c>
      <c r="R695" t="s">
        <v>97</v>
      </c>
      <c r="S695">
        <v>1</v>
      </c>
    </row>
    <row r="696" spans="1:19" x14ac:dyDescent="0.25">
      <c r="A696">
        <v>694</v>
      </c>
      <c r="B696" s="444">
        <v>42915.215277777781</v>
      </c>
      <c r="C696" t="s">
        <v>97</v>
      </c>
      <c r="D696">
        <v>0.02</v>
      </c>
      <c r="F696">
        <v>1.14127</v>
      </c>
      <c r="I696" s="444">
        <v>42915.416666666664</v>
      </c>
      <c r="J696">
        <v>1.1427700000000001</v>
      </c>
      <c r="N696">
        <v>3</v>
      </c>
      <c r="Q696">
        <v>437</v>
      </c>
      <c r="R696" t="s">
        <v>97</v>
      </c>
      <c r="S696">
        <v>1</v>
      </c>
    </row>
    <row r="697" spans="1:19" x14ac:dyDescent="0.25">
      <c r="A697">
        <v>695</v>
      </c>
      <c r="B697" s="444">
        <v>42915.420138888891</v>
      </c>
      <c r="C697" t="s">
        <v>97</v>
      </c>
      <c r="D697">
        <v>0.02</v>
      </c>
      <c r="F697">
        <v>1.1423099999999999</v>
      </c>
      <c r="I697" s="444">
        <v>42915.848611111112</v>
      </c>
      <c r="J697">
        <v>1.14381</v>
      </c>
      <c r="N697">
        <v>3</v>
      </c>
      <c r="Q697">
        <v>438</v>
      </c>
      <c r="R697" t="s">
        <v>97</v>
      </c>
      <c r="S697">
        <v>1</v>
      </c>
    </row>
    <row r="698" spans="1:19" x14ac:dyDescent="0.25">
      <c r="A698">
        <v>697</v>
      </c>
      <c r="B698" s="444">
        <v>42915.848611111112</v>
      </c>
      <c r="C698" t="s">
        <v>97</v>
      </c>
      <c r="D698">
        <v>0.02</v>
      </c>
      <c r="F698">
        <v>1.14385</v>
      </c>
      <c r="I698" s="444">
        <v>42922.611111111109</v>
      </c>
      <c r="J698">
        <v>1.13785</v>
      </c>
      <c r="N698">
        <v>-13.49</v>
      </c>
      <c r="Q698">
        <v>439</v>
      </c>
      <c r="R698" t="s">
        <v>97</v>
      </c>
      <c r="S698">
        <v>4</v>
      </c>
    </row>
    <row r="699" spans="1:19" x14ac:dyDescent="0.25">
      <c r="A699">
        <v>698</v>
      </c>
      <c r="B699" s="444">
        <v>42916.444444444445</v>
      </c>
      <c r="C699" t="s">
        <v>97</v>
      </c>
      <c r="D699">
        <v>0.04</v>
      </c>
      <c r="F699">
        <v>1.1403399999999999</v>
      </c>
      <c r="I699" s="444">
        <v>42922.611111111109</v>
      </c>
      <c r="J699">
        <v>1.13785</v>
      </c>
      <c r="N699">
        <v>-12.52</v>
      </c>
      <c r="Q699">
        <v>439</v>
      </c>
      <c r="R699" t="s">
        <v>97</v>
      </c>
      <c r="S699">
        <v>4</v>
      </c>
    </row>
    <row r="700" spans="1:19" x14ac:dyDescent="0.25">
      <c r="A700">
        <v>701</v>
      </c>
      <c r="B700" s="444">
        <v>42919.59375</v>
      </c>
      <c r="C700" t="s">
        <v>97</v>
      </c>
      <c r="D700">
        <v>0.06</v>
      </c>
      <c r="F700">
        <v>1.1368400000000001</v>
      </c>
      <c r="I700" s="444">
        <v>42922.611111111109</v>
      </c>
      <c r="J700">
        <v>1.13785</v>
      </c>
      <c r="N700">
        <v>2.86</v>
      </c>
      <c r="Q700">
        <v>439</v>
      </c>
      <c r="R700" t="s">
        <v>97</v>
      </c>
      <c r="S700">
        <v>4</v>
      </c>
    </row>
    <row r="701" spans="1:19" x14ac:dyDescent="0.25">
      <c r="A701">
        <v>706</v>
      </c>
      <c r="B701" s="444">
        <v>42921.5</v>
      </c>
      <c r="C701" t="s">
        <v>97</v>
      </c>
      <c r="D701">
        <v>0.12</v>
      </c>
      <c r="F701">
        <v>1.1333299999999999</v>
      </c>
      <c r="I701" s="444">
        <v>42922.611111111109</v>
      </c>
      <c r="J701">
        <v>1.13785</v>
      </c>
      <c r="N701">
        <v>50.4</v>
      </c>
      <c r="Q701">
        <v>439</v>
      </c>
      <c r="R701" t="s">
        <v>97</v>
      </c>
      <c r="S701">
        <v>4</v>
      </c>
    </row>
    <row r="702" spans="1:19" x14ac:dyDescent="0.25">
      <c r="A702">
        <v>699</v>
      </c>
      <c r="B702" s="444">
        <v>42919.465277777781</v>
      </c>
      <c r="C702" t="s">
        <v>98</v>
      </c>
      <c r="D702">
        <v>0.02</v>
      </c>
      <c r="F702">
        <v>1.1383799999999999</v>
      </c>
      <c r="I702" s="444">
        <v>42919.59375</v>
      </c>
      <c r="J702">
        <v>1.1368799999999999</v>
      </c>
      <c r="N702">
        <v>3</v>
      </c>
      <c r="Q702">
        <v>440</v>
      </c>
      <c r="R702" t="s">
        <v>98</v>
      </c>
      <c r="S702">
        <v>1</v>
      </c>
    </row>
    <row r="703" spans="1:19" x14ac:dyDescent="0.25">
      <c r="A703">
        <v>700</v>
      </c>
      <c r="B703" s="444">
        <v>42919.59375</v>
      </c>
      <c r="C703" t="s">
        <v>98</v>
      </c>
      <c r="D703">
        <v>0.02</v>
      </c>
      <c r="F703">
        <v>1.13683</v>
      </c>
      <c r="I703" s="444">
        <v>42920.354166666664</v>
      </c>
      <c r="J703">
        <v>1.13533</v>
      </c>
      <c r="N703">
        <v>3.11</v>
      </c>
      <c r="Q703">
        <v>441</v>
      </c>
      <c r="R703" t="s">
        <v>98</v>
      </c>
      <c r="S703">
        <v>1</v>
      </c>
    </row>
    <row r="704" spans="1:19" x14ac:dyDescent="0.25">
      <c r="A704">
        <v>702</v>
      </c>
      <c r="B704" s="444">
        <v>42920.354166666664</v>
      </c>
      <c r="C704" t="s">
        <v>98</v>
      </c>
      <c r="D704">
        <v>0.02</v>
      </c>
      <c r="F704">
        <v>1.13531</v>
      </c>
      <c r="I704" s="444">
        <v>42920.364583333336</v>
      </c>
      <c r="J704">
        <v>1.13381</v>
      </c>
      <c r="N704">
        <v>3</v>
      </c>
      <c r="Q704">
        <v>442</v>
      </c>
      <c r="R704" t="s">
        <v>98</v>
      </c>
      <c r="S704">
        <v>1</v>
      </c>
    </row>
    <row r="705" spans="1:19" x14ac:dyDescent="0.25">
      <c r="A705">
        <v>703</v>
      </c>
      <c r="B705" s="444">
        <v>42920.364583333336</v>
      </c>
      <c r="C705" t="s">
        <v>98</v>
      </c>
      <c r="D705">
        <v>0.02</v>
      </c>
      <c r="F705">
        <v>1.1337299999999999</v>
      </c>
      <c r="I705" s="444">
        <v>42920.511111111111</v>
      </c>
      <c r="J705">
        <v>1.1345700000000001</v>
      </c>
      <c r="N705">
        <v>-1.68</v>
      </c>
      <c r="Q705">
        <v>443</v>
      </c>
      <c r="R705" t="s">
        <v>98</v>
      </c>
      <c r="S705">
        <v>2</v>
      </c>
    </row>
    <row r="706" spans="1:19" x14ac:dyDescent="0.25">
      <c r="A706">
        <v>704</v>
      </c>
      <c r="B706" s="444">
        <v>42920.415972222225</v>
      </c>
      <c r="C706" t="s">
        <v>98</v>
      </c>
      <c r="D706">
        <v>0.04</v>
      </c>
      <c r="F706">
        <v>1.13724</v>
      </c>
      <c r="I706" s="444">
        <v>42920.511111111111</v>
      </c>
      <c r="J706">
        <v>1.1345700000000001</v>
      </c>
      <c r="N706">
        <v>10.68</v>
      </c>
      <c r="Q706">
        <v>443</v>
      </c>
      <c r="R706" t="s">
        <v>98</v>
      </c>
      <c r="S706">
        <v>2</v>
      </c>
    </row>
    <row r="707" spans="1:19" x14ac:dyDescent="0.25">
      <c r="A707">
        <v>705</v>
      </c>
      <c r="B707" s="444">
        <v>42920.511111111111</v>
      </c>
      <c r="C707" t="s">
        <v>98</v>
      </c>
      <c r="D707">
        <v>0.02</v>
      </c>
      <c r="F707">
        <v>1.13449</v>
      </c>
      <c r="I707" s="444">
        <v>42921.5</v>
      </c>
      <c r="J707">
        <v>1.1329899999999999</v>
      </c>
      <c r="N707">
        <v>3.11</v>
      </c>
      <c r="Q707">
        <v>444</v>
      </c>
      <c r="R707" t="s">
        <v>98</v>
      </c>
      <c r="S707">
        <v>1</v>
      </c>
    </row>
    <row r="708" spans="1:19" x14ac:dyDescent="0.25">
      <c r="A708">
        <v>707</v>
      </c>
      <c r="B708" s="444">
        <v>42921.5</v>
      </c>
      <c r="C708" t="s">
        <v>98</v>
      </c>
      <c r="D708">
        <v>0.02</v>
      </c>
      <c r="F708">
        <v>1.1328499999999999</v>
      </c>
      <c r="I708" s="444">
        <v>42921.546527777777</v>
      </c>
      <c r="J708">
        <v>1.1313500000000001</v>
      </c>
      <c r="N708">
        <v>3</v>
      </c>
      <c r="Q708">
        <v>445</v>
      </c>
      <c r="R708" t="s">
        <v>98</v>
      </c>
      <c r="S708">
        <v>1</v>
      </c>
    </row>
    <row r="709" spans="1:19" x14ac:dyDescent="0.25">
      <c r="A709">
        <v>708</v>
      </c>
      <c r="B709" s="444">
        <v>42921.546527777777</v>
      </c>
      <c r="C709" t="s">
        <v>98</v>
      </c>
      <c r="D709">
        <v>0.02</v>
      </c>
      <c r="F709">
        <v>1.1313299999999999</v>
      </c>
      <c r="I709" s="444">
        <v>42928.709722222222</v>
      </c>
      <c r="J709">
        <v>1.1403300000000001</v>
      </c>
      <c r="N709">
        <v>-17.21</v>
      </c>
      <c r="Q709">
        <v>446</v>
      </c>
      <c r="R709" t="s">
        <v>98</v>
      </c>
      <c r="S709">
        <v>5</v>
      </c>
    </row>
    <row r="710" spans="1:19" x14ac:dyDescent="0.25">
      <c r="A710">
        <v>709</v>
      </c>
      <c r="B710" s="444">
        <v>42921.875</v>
      </c>
      <c r="C710" t="s">
        <v>98</v>
      </c>
      <c r="D710">
        <v>0.04</v>
      </c>
      <c r="F710">
        <v>1.1348400000000001</v>
      </c>
      <c r="I710" s="444">
        <v>42928.709722222222</v>
      </c>
      <c r="J710">
        <v>1.1403300000000001</v>
      </c>
      <c r="N710">
        <v>-20.37</v>
      </c>
      <c r="Q710">
        <v>446</v>
      </c>
      <c r="R710" t="s">
        <v>98</v>
      </c>
      <c r="S710">
        <v>5</v>
      </c>
    </row>
    <row r="711" spans="1:19" x14ac:dyDescent="0.25">
      <c r="A711">
        <v>711</v>
      </c>
      <c r="B711" s="444">
        <v>42922.617361111108</v>
      </c>
      <c r="C711" t="s">
        <v>98</v>
      </c>
      <c r="D711">
        <v>0.06</v>
      </c>
      <c r="F711">
        <v>1.1383799999999999</v>
      </c>
      <c r="I711" s="444">
        <v>42928.709722222222</v>
      </c>
      <c r="J711">
        <v>1.1403300000000001</v>
      </c>
      <c r="N711">
        <v>-10.34</v>
      </c>
      <c r="Q711">
        <v>446</v>
      </c>
      <c r="R711" t="s">
        <v>98</v>
      </c>
      <c r="S711">
        <v>5</v>
      </c>
    </row>
    <row r="712" spans="1:19" x14ac:dyDescent="0.25">
      <c r="A712">
        <v>714</v>
      </c>
      <c r="B712" s="444">
        <v>42922.831944444442</v>
      </c>
      <c r="C712" t="s">
        <v>98</v>
      </c>
      <c r="D712">
        <v>0.12</v>
      </c>
      <c r="F712">
        <v>1.14188</v>
      </c>
      <c r="I712" s="444">
        <v>42928.709722222222</v>
      </c>
      <c r="J712">
        <v>1.1403300000000001</v>
      </c>
      <c r="N712">
        <v>21.32</v>
      </c>
      <c r="Q712">
        <v>446</v>
      </c>
      <c r="R712" t="s">
        <v>98</v>
      </c>
      <c r="S712">
        <v>5</v>
      </c>
    </row>
    <row r="713" spans="1:19" x14ac:dyDescent="0.25">
      <c r="A713">
        <v>720</v>
      </c>
      <c r="B713" s="444">
        <v>42927.857638888891</v>
      </c>
      <c r="C713" t="s">
        <v>98</v>
      </c>
      <c r="D713">
        <v>0.21</v>
      </c>
      <c r="F713">
        <v>1.14554</v>
      </c>
      <c r="I713" s="444">
        <v>42928.709722222222</v>
      </c>
      <c r="J713">
        <v>1.1403300000000001</v>
      </c>
      <c r="N713">
        <v>110.6</v>
      </c>
      <c r="Q713">
        <v>446</v>
      </c>
      <c r="R713" t="s">
        <v>98</v>
      </c>
      <c r="S713">
        <v>5</v>
      </c>
    </row>
    <row r="714" spans="1:19" x14ac:dyDescent="0.25">
      <c r="A714">
        <v>710</v>
      </c>
      <c r="B714" s="444">
        <v>42922.611111111109</v>
      </c>
      <c r="C714" t="s">
        <v>97</v>
      </c>
      <c r="D714">
        <v>0.02</v>
      </c>
      <c r="F714">
        <v>1.13788</v>
      </c>
      <c r="I714" s="444">
        <v>42922.635416666664</v>
      </c>
      <c r="J714">
        <v>1.1393800000000001</v>
      </c>
      <c r="N714">
        <v>3</v>
      </c>
      <c r="Q714">
        <v>447</v>
      </c>
      <c r="R714" t="s">
        <v>97</v>
      </c>
      <c r="S714">
        <v>1</v>
      </c>
    </row>
    <row r="715" spans="1:19" x14ac:dyDescent="0.25">
      <c r="A715">
        <v>712</v>
      </c>
      <c r="B715" s="444">
        <v>42922.635416666664</v>
      </c>
      <c r="C715" t="s">
        <v>97</v>
      </c>
      <c r="D715">
        <v>0.02</v>
      </c>
      <c r="F715">
        <v>1.1394</v>
      </c>
      <c r="I715" s="444">
        <v>42922.792361111111</v>
      </c>
      <c r="J715">
        <v>1.1409</v>
      </c>
      <c r="N715">
        <v>3</v>
      </c>
      <c r="Q715">
        <v>448</v>
      </c>
      <c r="R715" t="s">
        <v>97</v>
      </c>
      <c r="S715">
        <v>1</v>
      </c>
    </row>
    <row r="716" spans="1:19" x14ac:dyDescent="0.25">
      <c r="A716">
        <v>713</v>
      </c>
      <c r="B716" s="444">
        <v>42922.792361111111</v>
      </c>
      <c r="C716" t="s">
        <v>97</v>
      </c>
      <c r="D716">
        <v>0.02</v>
      </c>
      <c r="F716">
        <v>1.14093</v>
      </c>
      <c r="I716" s="444">
        <v>42922.867361111108</v>
      </c>
      <c r="J716">
        <v>1.1424300000000001</v>
      </c>
      <c r="N716">
        <v>3</v>
      </c>
      <c r="Q716">
        <v>449</v>
      </c>
      <c r="R716" t="s">
        <v>97</v>
      </c>
      <c r="S716">
        <v>1</v>
      </c>
    </row>
    <row r="717" spans="1:19" x14ac:dyDescent="0.25">
      <c r="A717">
        <v>715</v>
      </c>
      <c r="B717" s="444">
        <v>42922.867361111108</v>
      </c>
      <c r="C717" t="s">
        <v>97</v>
      </c>
      <c r="D717">
        <v>0.02</v>
      </c>
      <c r="F717">
        <v>1.1424399999999999</v>
      </c>
      <c r="I717" s="444">
        <v>42923.648611111108</v>
      </c>
      <c r="J717">
        <v>1.14394</v>
      </c>
      <c r="N717">
        <v>2.79</v>
      </c>
      <c r="Q717">
        <v>450</v>
      </c>
      <c r="R717" t="s">
        <v>97</v>
      </c>
      <c r="S717">
        <v>1</v>
      </c>
    </row>
    <row r="718" spans="1:19" x14ac:dyDescent="0.25">
      <c r="A718">
        <v>716</v>
      </c>
      <c r="B718" s="444">
        <v>42923.649305555555</v>
      </c>
      <c r="C718" t="s">
        <v>97</v>
      </c>
      <c r="D718">
        <v>0.02</v>
      </c>
      <c r="F718">
        <v>1.1436200000000001</v>
      </c>
      <c r="I718" s="444">
        <v>42927.76666666667</v>
      </c>
      <c r="J718">
        <v>1.14279</v>
      </c>
      <c r="N718">
        <v>-2.09</v>
      </c>
      <c r="Q718">
        <v>451</v>
      </c>
      <c r="R718" t="s">
        <v>97</v>
      </c>
      <c r="S718">
        <v>2</v>
      </c>
    </row>
    <row r="719" spans="1:19" x14ac:dyDescent="0.25">
      <c r="A719">
        <v>717</v>
      </c>
      <c r="B719" s="444">
        <v>42923.667361111111</v>
      </c>
      <c r="C719" t="s">
        <v>97</v>
      </c>
      <c r="D719">
        <v>0.04</v>
      </c>
      <c r="F719">
        <v>1.14012</v>
      </c>
      <c r="I719" s="444">
        <v>42927.76666666667</v>
      </c>
      <c r="J719">
        <v>1.14279</v>
      </c>
      <c r="N719">
        <v>9.83</v>
      </c>
      <c r="Q719">
        <v>451</v>
      </c>
      <c r="R719" t="s">
        <v>97</v>
      </c>
      <c r="S719">
        <v>2</v>
      </c>
    </row>
    <row r="720" spans="1:19" x14ac:dyDescent="0.25">
      <c r="A720">
        <v>718</v>
      </c>
      <c r="B720" s="444">
        <v>42927.76666666667</v>
      </c>
      <c r="C720" t="s">
        <v>97</v>
      </c>
      <c r="D720">
        <v>0.02</v>
      </c>
      <c r="F720">
        <v>1.1428100000000001</v>
      </c>
      <c r="I720" s="444">
        <v>42927.814583333333</v>
      </c>
      <c r="J720">
        <v>1.1443099999999999</v>
      </c>
      <c r="N720">
        <v>3</v>
      </c>
      <c r="Q720">
        <v>452</v>
      </c>
      <c r="R720" t="s">
        <v>97</v>
      </c>
      <c r="S720">
        <v>1</v>
      </c>
    </row>
    <row r="721" spans="1:19" x14ac:dyDescent="0.25">
      <c r="A721">
        <v>719</v>
      </c>
      <c r="B721" s="444">
        <v>42927.814583333333</v>
      </c>
      <c r="C721" t="s">
        <v>97</v>
      </c>
      <c r="D721">
        <v>0.02</v>
      </c>
      <c r="F721">
        <v>1.1443399999999999</v>
      </c>
      <c r="I721" s="444">
        <v>42927.857638888891</v>
      </c>
      <c r="J721">
        <v>1.14584</v>
      </c>
      <c r="N721">
        <v>3</v>
      </c>
      <c r="Q721">
        <v>453</v>
      </c>
      <c r="R721" t="s">
        <v>97</v>
      </c>
      <c r="S721">
        <v>1</v>
      </c>
    </row>
    <row r="722" spans="1:19" x14ac:dyDescent="0.25">
      <c r="A722">
        <v>721</v>
      </c>
      <c r="B722" s="444">
        <v>42927.857638888891</v>
      </c>
      <c r="C722" t="s">
        <v>97</v>
      </c>
      <c r="D722">
        <v>0.02</v>
      </c>
      <c r="F722">
        <v>1.1458600000000001</v>
      </c>
      <c r="I722" s="444">
        <v>42927.859722222223</v>
      </c>
      <c r="J722">
        <v>1.1473599999999999</v>
      </c>
      <c r="N722">
        <v>3</v>
      </c>
      <c r="Q722">
        <v>454</v>
      </c>
      <c r="R722" t="s">
        <v>97</v>
      </c>
      <c r="S722">
        <v>1</v>
      </c>
    </row>
    <row r="723" spans="1:19" x14ac:dyDescent="0.25">
      <c r="A723">
        <v>722</v>
      </c>
      <c r="B723" s="444">
        <v>42927.861111111109</v>
      </c>
      <c r="C723" t="s">
        <v>97</v>
      </c>
      <c r="D723">
        <v>0.02</v>
      </c>
      <c r="F723">
        <v>1.1469800000000001</v>
      </c>
      <c r="I723" s="444">
        <v>42928.320833333331</v>
      </c>
      <c r="J723">
        <v>1.1484799999999999</v>
      </c>
      <c r="N723">
        <v>2.79</v>
      </c>
      <c r="Q723">
        <v>455</v>
      </c>
      <c r="R723" t="s">
        <v>97</v>
      </c>
      <c r="S723">
        <v>1</v>
      </c>
    </row>
    <row r="724" spans="1:19" x14ac:dyDescent="0.25">
      <c r="A724">
        <v>723</v>
      </c>
      <c r="B724" s="444">
        <v>42928.320833333331</v>
      </c>
      <c r="C724" t="s">
        <v>97</v>
      </c>
      <c r="D724">
        <v>0.02</v>
      </c>
      <c r="F724">
        <v>1.14849</v>
      </c>
      <c r="I724" s="444">
        <v>42928.650694444441</v>
      </c>
      <c r="J724">
        <v>1.1476599999999999</v>
      </c>
      <c r="N724">
        <v>-1.66</v>
      </c>
      <c r="Q724">
        <v>456</v>
      </c>
      <c r="R724" t="s">
        <v>97</v>
      </c>
      <c r="S724">
        <v>2</v>
      </c>
    </row>
    <row r="725" spans="1:19" x14ac:dyDescent="0.25">
      <c r="A725">
        <v>724</v>
      </c>
      <c r="B725" s="444">
        <v>42928.45416666667</v>
      </c>
      <c r="C725" t="s">
        <v>97</v>
      </c>
      <c r="D725">
        <v>0.04</v>
      </c>
      <c r="F725">
        <v>1.14499</v>
      </c>
      <c r="I725" s="444">
        <v>42928.650694444441</v>
      </c>
      <c r="J725">
        <v>1.1476599999999999</v>
      </c>
      <c r="N725">
        <v>10.68</v>
      </c>
      <c r="Q725">
        <v>456</v>
      </c>
      <c r="R725" t="s">
        <v>97</v>
      </c>
      <c r="S725">
        <v>2</v>
      </c>
    </row>
    <row r="726" spans="1:19" x14ac:dyDescent="0.25">
      <c r="A726">
        <v>725</v>
      </c>
      <c r="B726" s="444">
        <v>42928.652777777781</v>
      </c>
      <c r="C726" t="s">
        <v>97</v>
      </c>
      <c r="D726">
        <v>0.02</v>
      </c>
      <c r="F726">
        <v>1.1469800000000001</v>
      </c>
      <c r="I726" s="444">
        <v>42929.249305555553</v>
      </c>
      <c r="J726">
        <v>1.14378</v>
      </c>
      <c r="N726">
        <v>-7.04</v>
      </c>
      <c r="Q726">
        <v>457</v>
      </c>
      <c r="R726" t="s">
        <v>97</v>
      </c>
      <c r="S726">
        <v>3</v>
      </c>
    </row>
    <row r="727" spans="1:19" x14ac:dyDescent="0.25">
      <c r="A727">
        <v>726</v>
      </c>
      <c r="B727" s="444">
        <v>42928.675694444442</v>
      </c>
      <c r="C727" t="s">
        <v>97</v>
      </c>
      <c r="D727">
        <v>0.04</v>
      </c>
      <c r="F727">
        <v>1.14347</v>
      </c>
      <c r="I727" s="444">
        <v>42929.249305555553</v>
      </c>
      <c r="J727">
        <v>1.14378</v>
      </c>
      <c r="N727">
        <v>-0.04</v>
      </c>
      <c r="Q727">
        <v>457</v>
      </c>
      <c r="R727" t="s">
        <v>97</v>
      </c>
      <c r="S727">
        <v>3</v>
      </c>
    </row>
    <row r="728" spans="1:19" x14ac:dyDescent="0.25">
      <c r="A728">
        <v>728</v>
      </c>
      <c r="B728" s="444">
        <v>42928.727083333331</v>
      </c>
      <c r="C728" t="s">
        <v>97</v>
      </c>
      <c r="D728">
        <v>0.06</v>
      </c>
      <c r="F728">
        <v>1.13992</v>
      </c>
      <c r="I728" s="444">
        <v>42929.249305555553</v>
      </c>
      <c r="J728">
        <v>1.14378</v>
      </c>
      <c r="N728">
        <v>21.24</v>
      </c>
      <c r="Q728">
        <v>457</v>
      </c>
      <c r="R728" t="s">
        <v>97</v>
      </c>
      <c r="S728">
        <v>3</v>
      </c>
    </row>
    <row r="729" spans="1:19" x14ac:dyDescent="0.25">
      <c r="A729">
        <v>727</v>
      </c>
      <c r="B729" s="444">
        <v>42928.709722222222</v>
      </c>
      <c r="C729" t="s">
        <v>98</v>
      </c>
      <c r="D729">
        <v>0.02</v>
      </c>
      <c r="F729">
        <v>1.1403099999999999</v>
      </c>
      <c r="I729" s="444">
        <v>42929.461111111108</v>
      </c>
      <c r="J729">
        <v>1.14116</v>
      </c>
      <c r="N729">
        <v>-1.36</v>
      </c>
      <c r="Q729">
        <v>458</v>
      </c>
      <c r="R729" t="s">
        <v>98</v>
      </c>
      <c r="S729">
        <v>2</v>
      </c>
    </row>
    <row r="730" spans="1:19" x14ac:dyDescent="0.25">
      <c r="A730">
        <v>730</v>
      </c>
      <c r="B730" s="444">
        <v>42929.25</v>
      </c>
      <c r="C730" t="s">
        <v>98</v>
      </c>
      <c r="D730">
        <v>0.04</v>
      </c>
      <c r="F730">
        <v>1.1438299999999999</v>
      </c>
      <c r="I730" s="444">
        <v>42929.461111111108</v>
      </c>
      <c r="J730">
        <v>1.14116</v>
      </c>
      <c r="N730">
        <v>10.68</v>
      </c>
      <c r="Q730">
        <v>458</v>
      </c>
      <c r="R730" t="s">
        <v>98</v>
      </c>
      <c r="S730">
        <v>2</v>
      </c>
    </row>
    <row r="731" spans="1:19" x14ac:dyDescent="0.25">
      <c r="A731">
        <v>729</v>
      </c>
      <c r="B731" s="444">
        <v>42929.249305555553</v>
      </c>
      <c r="C731" t="s">
        <v>97</v>
      </c>
      <c r="D731">
        <v>0.02</v>
      </c>
      <c r="F731">
        <v>1.1437999999999999</v>
      </c>
      <c r="I731" s="444">
        <v>42929.380555555559</v>
      </c>
      <c r="J731">
        <v>1.1453</v>
      </c>
      <c r="N731">
        <v>3</v>
      </c>
      <c r="Q731">
        <v>459</v>
      </c>
      <c r="R731" t="s">
        <v>97</v>
      </c>
      <c r="S731">
        <v>1</v>
      </c>
    </row>
    <row r="732" spans="1:19" x14ac:dyDescent="0.25">
      <c r="A732">
        <v>731</v>
      </c>
      <c r="B732" s="444">
        <v>42929.380555555559</v>
      </c>
      <c r="C732" t="s">
        <v>97</v>
      </c>
      <c r="D732">
        <v>0.02</v>
      </c>
      <c r="F732">
        <v>1.1453100000000001</v>
      </c>
      <c r="I732" s="444">
        <v>42930.418749999997</v>
      </c>
      <c r="J732">
        <v>1.14211</v>
      </c>
      <c r="N732">
        <v>-6.61</v>
      </c>
      <c r="Q732">
        <v>460</v>
      </c>
      <c r="R732" t="s">
        <v>97</v>
      </c>
      <c r="S732">
        <v>3</v>
      </c>
    </row>
    <row r="733" spans="1:19" x14ac:dyDescent="0.25">
      <c r="A733">
        <v>732</v>
      </c>
      <c r="B733" s="444">
        <v>42929.454861111109</v>
      </c>
      <c r="C733" t="s">
        <v>97</v>
      </c>
      <c r="D733">
        <v>0.04</v>
      </c>
      <c r="F733">
        <v>1.14181</v>
      </c>
      <c r="I733" s="444">
        <v>42930.418749999997</v>
      </c>
      <c r="J733">
        <v>1.14211</v>
      </c>
      <c r="N733">
        <v>0.77</v>
      </c>
      <c r="Q733">
        <v>460</v>
      </c>
      <c r="R733" t="s">
        <v>97</v>
      </c>
      <c r="S733">
        <v>3</v>
      </c>
    </row>
    <row r="734" spans="1:19" x14ac:dyDescent="0.25">
      <c r="A734">
        <v>735</v>
      </c>
      <c r="B734" s="444">
        <v>42929.573611111111</v>
      </c>
      <c r="C734" t="s">
        <v>97</v>
      </c>
      <c r="D734">
        <v>0.06</v>
      </c>
      <c r="F734">
        <v>1.13825</v>
      </c>
      <c r="I734" s="444">
        <v>42930.418749999997</v>
      </c>
      <c r="J734">
        <v>1.14211</v>
      </c>
      <c r="N734">
        <v>22.52</v>
      </c>
      <c r="Q734">
        <v>460</v>
      </c>
      <c r="R734" t="s">
        <v>97</v>
      </c>
      <c r="S734">
        <v>3</v>
      </c>
    </row>
    <row r="735" spans="1:19" x14ac:dyDescent="0.25">
      <c r="A735">
        <v>733</v>
      </c>
      <c r="B735" s="444">
        <v>42929.461111111108</v>
      </c>
      <c r="C735" t="s">
        <v>98</v>
      </c>
      <c r="D735">
        <v>0.02</v>
      </c>
      <c r="F735">
        <v>1.14113</v>
      </c>
      <c r="I735" s="444">
        <v>42929.495138888888</v>
      </c>
      <c r="J735">
        <v>1.1396299999999999</v>
      </c>
      <c r="N735">
        <v>3</v>
      </c>
      <c r="Q735">
        <v>461</v>
      </c>
      <c r="R735" t="s">
        <v>98</v>
      </c>
      <c r="S735">
        <v>1</v>
      </c>
    </row>
    <row r="736" spans="1:19" x14ac:dyDescent="0.25">
      <c r="A736">
        <v>734</v>
      </c>
      <c r="B736" s="444">
        <v>42929.495138888888</v>
      </c>
      <c r="C736" t="s">
        <v>98</v>
      </c>
      <c r="D736">
        <v>0.02</v>
      </c>
      <c r="F736">
        <v>1.1395999999999999</v>
      </c>
      <c r="I736" s="444">
        <v>42929.573611111111</v>
      </c>
      <c r="J736">
        <v>1.1380999999999999</v>
      </c>
      <c r="N736">
        <v>3</v>
      </c>
      <c r="Q736">
        <v>462</v>
      </c>
      <c r="R736" t="s">
        <v>98</v>
      </c>
      <c r="S736">
        <v>1</v>
      </c>
    </row>
    <row r="737" spans="1:19" x14ac:dyDescent="0.25">
      <c r="A737">
        <v>736</v>
      </c>
      <c r="B737" s="444">
        <v>42929.573611111111</v>
      </c>
      <c r="C737" t="s">
        <v>98</v>
      </c>
      <c r="D737">
        <v>0.02</v>
      </c>
      <c r="F737">
        <v>1.13802</v>
      </c>
      <c r="I737" s="444">
        <v>42929.768750000003</v>
      </c>
      <c r="J737">
        <v>1.1388499999999999</v>
      </c>
      <c r="N737">
        <v>-1.66</v>
      </c>
      <c r="Q737">
        <v>463</v>
      </c>
      <c r="R737" t="s">
        <v>98</v>
      </c>
      <c r="S737">
        <v>2</v>
      </c>
    </row>
    <row r="738" spans="1:19" x14ac:dyDescent="0.25">
      <c r="A738">
        <v>737</v>
      </c>
      <c r="B738" s="444">
        <v>42929.626388888886</v>
      </c>
      <c r="C738" t="s">
        <v>98</v>
      </c>
      <c r="D738">
        <v>0.04</v>
      </c>
      <c r="F738">
        <v>1.1415200000000001</v>
      </c>
      <c r="I738" s="444">
        <v>42929.768750000003</v>
      </c>
      <c r="J738">
        <v>1.1388499999999999</v>
      </c>
      <c r="N738">
        <v>10.68</v>
      </c>
      <c r="Q738">
        <v>463</v>
      </c>
      <c r="R738" t="s">
        <v>98</v>
      </c>
      <c r="S738">
        <v>2</v>
      </c>
    </row>
    <row r="739" spans="1:19" x14ac:dyDescent="0.25">
      <c r="A739">
        <v>738</v>
      </c>
      <c r="B739" s="444">
        <v>42929.768750000003</v>
      </c>
      <c r="C739" t="s">
        <v>98</v>
      </c>
      <c r="D739">
        <v>0.02</v>
      </c>
      <c r="F739">
        <v>1.1388400000000001</v>
      </c>
      <c r="I739" s="444">
        <v>42936.285416666666</v>
      </c>
      <c r="J739">
        <v>1.15082</v>
      </c>
      <c r="N739">
        <v>-23.17</v>
      </c>
      <c r="Q739">
        <v>464</v>
      </c>
      <c r="R739" t="s">
        <v>98</v>
      </c>
      <c r="S739">
        <v>6</v>
      </c>
    </row>
    <row r="740" spans="1:19" x14ac:dyDescent="0.25">
      <c r="A740">
        <v>740</v>
      </c>
      <c r="B740" s="444">
        <v>42930.42291666667</v>
      </c>
      <c r="C740" t="s">
        <v>98</v>
      </c>
      <c r="D740">
        <v>0.04</v>
      </c>
      <c r="F740">
        <v>1.14235</v>
      </c>
      <c r="I740" s="444">
        <v>42936.285416666666</v>
      </c>
      <c r="J740">
        <v>1.15082</v>
      </c>
      <c r="N740">
        <v>-32.520000000000003</v>
      </c>
      <c r="Q740">
        <v>464</v>
      </c>
      <c r="R740" t="s">
        <v>98</v>
      </c>
      <c r="S740">
        <v>6</v>
      </c>
    </row>
    <row r="741" spans="1:19" x14ac:dyDescent="0.25">
      <c r="A741">
        <v>743</v>
      </c>
      <c r="B741" s="444">
        <v>42930.65625</v>
      </c>
      <c r="C741" t="s">
        <v>98</v>
      </c>
      <c r="D741">
        <v>0.06</v>
      </c>
      <c r="F741">
        <v>1.14585</v>
      </c>
      <c r="I741" s="444">
        <v>42936.285416666666</v>
      </c>
      <c r="J741">
        <v>1.15082</v>
      </c>
      <c r="N741">
        <v>-27.78</v>
      </c>
      <c r="Q741">
        <v>464</v>
      </c>
      <c r="R741" t="s">
        <v>98</v>
      </c>
      <c r="S741">
        <v>6</v>
      </c>
    </row>
    <row r="742" spans="1:19" x14ac:dyDescent="0.25">
      <c r="A742">
        <v>748</v>
      </c>
      <c r="B742" s="444">
        <v>42934.168749999997</v>
      </c>
      <c r="C742" t="s">
        <v>98</v>
      </c>
      <c r="D742">
        <v>0.12</v>
      </c>
      <c r="F742">
        <v>1.1493500000000001</v>
      </c>
      <c r="I742" s="444">
        <v>42936.285416666666</v>
      </c>
      <c r="J742">
        <v>1.15082</v>
      </c>
      <c r="N742">
        <v>-14.92</v>
      </c>
      <c r="Q742">
        <v>464</v>
      </c>
      <c r="R742" t="s">
        <v>98</v>
      </c>
      <c r="S742">
        <v>6</v>
      </c>
    </row>
    <row r="743" spans="1:19" x14ac:dyDescent="0.25">
      <c r="A743">
        <v>751</v>
      </c>
      <c r="B743" s="444">
        <v>42934.182638888888</v>
      </c>
      <c r="C743" t="s">
        <v>98</v>
      </c>
      <c r="D743">
        <v>0.21</v>
      </c>
      <c r="F743">
        <v>1.1528700000000001</v>
      </c>
      <c r="I743" s="444">
        <v>42936.285416666666</v>
      </c>
      <c r="J743">
        <v>1.15082</v>
      </c>
      <c r="N743">
        <v>47.81</v>
      </c>
      <c r="Q743">
        <v>464</v>
      </c>
      <c r="R743" t="s">
        <v>98</v>
      </c>
      <c r="S743">
        <v>6</v>
      </c>
    </row>
    <row r="744" spans="1:19" x14ac:dyDescent="0.25">
      <c r="A744">
        <v>754</v>
      </c>
      <c r="B744" s="444">
        <v>42934.570833333331</v>
      </c>
      <c r="C744" t="s">
        <v>98</v>
      </c>
      <c r="D744">
        <v>0.38</v>
      </c>
      <c r="F744">
        <v>1.15638</v>
      </c>
      <c r="I744" s="444">
        <v>42936.285416666666</v>
      </c>
      <c r="J744">
        <v>1.15082</v>
      </c>
      <c r="N744">
        <v>219.9</v>
      </c>
      <c r="Q744">
        <v>464</v>
      </c>
      <c r="R744" t="s">
        <v>98</v>
      </c>
      <c r="S744">
        <v>6</v>
      </c>
    </row>
    <row r="745" spans="1:19" x14ac:dyDescent="0.25">
      <c r="A745">
        <v>739</v>
      </c>
      <c r="B745" s="444">
        <v>42930.418749999997</v>
      </c>
      <c r="C745" t="s">
        <v>97</v>
      </c>
      <c r="D745">
        <v>0.02</v>
      </c>
      <c r="F745">
        <v>1.1421300000000001</v>
      </c>
      <c r="I745" s="444">
        <v>42930.645833333336</v>
      </c>
      <c r="J745">
        <v>1.1436299999999999</v>
      </c>
      <c r="N745">
        <v>3</v>
      </c>
      <c r="Q745">
        <v>465</v>
      </c>
      <c r="R745" t="s">
        <v>97</v>
      </c>
      <c r="S745">
        <v>1</v>
      </c>
    </row>
    <row r="746" spans="1:19" x14ac:dyDescent="0.25">
      <c r="A746">
        <v>741</v>
      </c>
      <c r="B746" s="444">
        <v>42930.649305555555</v>
      </c>
      <c r="C746" t="s">
        <v>97</v>
      </c>
      <c r="D746">
        <v>0.02</v>
      </c>
      <c r="F746">
        <v>1.1441399999999999</v>
      </c>
      <c r="I746" s="444">
        <v>42930.65625</v>
      </c>
      <c r="J746">
        <v>1.14564</v>
      </c>
      <c r="N746">
        <v>3</v>
      </c>
      <c r="Q746">
        <v>466</v>
      </c>
      <c r="R746" t="s">
        <v>97</v>
      </c>
      <c r="S746">
        <v>1</v>
      </c>
    </row>
    <row r="747" spans="1:19" x14ac:dyDescent="0.25">
      <c r="A747">
        <v>742</v>
      </c>
      <c r="B747" s="444">
        <v>42930.65625</v>
      </c>
      <c r="C747" t="s">
        <v>97</v>
      </c>
      <c r="D747">
        <v>0.02</v>
      </c>
      <c r="F747">
        <v>1.14571</v>
      </c>
      <c r="I747" s="444">
        <v>42933.041666666664</v>
      </c>
      <c r="J747">
        <v>1.1472100000000001</v>
      </c>
      <c r="N747">
        <v>2.79</v>
      </c>
      <c r="Q747">
        <v>467</v>
      </c>
      <c r="R747" t="s">
        <v>97</v>
      </c>
      <c r="S747">
        <v>1</v>
      </c>
    </row>
    <row r="748" spans="1:19" x14ac:dyDescent="0.25">
      <c r="A748">
        <v>744</v>
      </c>
      <c r="B748" s="444">
        <v>42933.041666666664</v>
      </c>
      <c r="C748" t="s">
        <v>97</v>
      </c>
      <c r="D748">
        <v>0.02</v>
      </c>
      <c r="F748">
        <v>1.14724</v>
      </c>
      <c r="I748" s="444">
        <v>42933.560416666667</v>
      </c>
      <c r="J748">
        <v>1.1464000000000001</v>
      </c>
      <c r="N748">
        <v>-1.68</v>
      </c>
      <c r="Q748">
        <v>468</v>
      </c>
      <c r="R748" t="s">
        <v>97</v>
      </c>
      <c r="S748">
        <v>2</v>
      </c>
    </row>
    <row r="749" spans="1:19" x14ac:dyDescent="0.25">
      <c r="A749">
        <v>745</v>
      </c>
      <c r="B749" s="444">
        <v>42933.445833333331</v>
      </c>
      <c r="C749" t="s">
        <v>97</v>
      </c>
      <c r="D749">
        <v>0.04</v>
      </c>
      <c r="F749">
        <v>1.1437299999999999</v>
      </c>
      <c r="I749" s="444">
        <v>42933.560416666667</v>
      </c>
      <c r="J749">
        <v>1.1464000000000001</v>
      </c>
      <c r="N749">
        <v>10.68</v>
      </c>
      <c r="Q749">
        <v>468</v>
      </c>
      <c r="R749" t="s">
        <v>97</v>
      </c>
      <c r="S749">
        <v>2</v>
      </c>
    </row>
    <row r="750" spans="1:19" x14ac:dyDescent="0.25">
      <c r="A750">
        <v>746</v>
      </c>
      <c r="B750" s="444">
        <v>42933.560416666667</v>
      </c>
      <c r="C750" t="s">
        <v>97</v>
      </c>
      <c r="D750">
        <v>0.02</v>
      </c>
      <c r="F750">
        <v>1.1464300000000001</v>
      </c>
      <c r="I750" s="444">
        <v>42933.729861111111</v>
      </c>
      <c r="J750">
        <v>1.1479299999999999</v>
      </c>
      <c r="N750">
        <v>3</v>
      </c>
      <c r="Q750">
        <v>469</v>
      </c>
      <c r="R750" t="s">
        <v>97</v>
      </c>
      <c r="S750">
        <v>1</v>
      </c>
    </row>
    <row r="751" spans="1:19" x14ac:dyDescent="0.25">
      <c r="A751">
        <v>747</v>
      </c>
      <c r="B751" s="444">
        <v>42933.729861111111</v>
      </c>
      <c r="C751" t="s">
        <v>97</v>
      </c>
      <c r="D751">
        <v>0.02</v>
      </c>
      <c r="F751">
        <v>1.1479600000000001</v>
      </c>
      <c r="I751" s="444">
        <v>42934.168749999997</v>
      </c>
      <c r="J751">
        <v>1.1494599999999999</v>
      </c>
      <c r="N751">
        <v>2.79</v>
      </c>
      <c r="Q751">
        <v>470</v>
      </c>
      <c r="R751" t="s">
        <v>97</v>
      </c>
      <c r="S751">
        <v>1</v>
      </c>
    </row>
    <row r="752" spans="1:19" x14ac:dyDescent="0.25">
      <c r="A752">
        <v>749</v>
      </c>
      <c r="B752" s="444">
        <v>42934.168749999997</v>
      </c>
      <c r="C752" t="s">
        <v>97</v>
      </c>
      <c r="D752">
        <v>0.02</v>
      </c>
      <c r="F752">
        <v>1.14947</v>
      </c>
      <c r="I752" s="444">
        <v>42934.170138888891</v>
      </c>
      <c r="J752">
        <v>1.15097</v>
      </c>
      <c r="N752">
        <v>3</v>
      </c>
      <c r="Q752">
        <v>471</v>
      </c>
      <c r="R752" t="s">
        <v>97</v>
      </c>
      <c r="S752">
        <v>1</v>
      </c>
    </row>
    <row r="753" spans="1:19" x14ac:dyDescent="0.25">
      <c r="A753">
        <v>750</v>
      </c>
      <c r="B753" s="444">
        <v>42934.173611111109</v>
      </c>
      <c r="C753" t="s">
        <v>97</v>
      </c>
      <c r="D753">
        <v>0.02</v>
      </c>
      <c r="F753">
        <v>1.1524099999999999</v>
      </c>
      <c r="I753" s="444">
        <v>42934.513194444444</v>
      </c>
      <c r="J753">
        <v>1.15391</v>
      </c>
      <c r="N753">
        <v>3</v>
      </c>
      <c r="Q753">
        <v>472</v>
      </c>
      <c r="R753" t="s">
        <v>97</v>
      </c>
      <c r="S753">
        <v>1</v>
      </c>
    </row>
    <row r="754" spans="1:19" x14ac:dyDescent="0.25">
      <c r="A754">
        <v>752</v>
      </c>
      <c r="B754" s="444">
        <v>42934.513194444444</v>
      </c>
      <c r="C754" t="s">
        <v>97</v>
      </c>
      <c r="D754">
        <v>0.02</v>
      </c>
      <c r="F754">
        <v>1.15394</v>
      </c>
      <c r="I754" s="444">
        <v>42934.525000000001</v>
      </c>
      <c r="J754">
        <v>1.15544</v>
      </c>
      <c r="N754">
        <v>3</v>
      </c>
      <c r="Q754">
        <v>473</v>
      </c>
      <c r="R754" t="s">
        <v>97</v>
      </c>
      <c r="S754">
        <v>1</v>
      </c>
    </row>
    <row r="755" spans="1:19" x14ac:dyDescent="0.25">
      <c r="A755">
        <v>753</v>
      </c>
      <c r="B755" s="444">
        <v>42934.525000000001</v>
      </c>
      <c r="C755" t="s">
        <v>97</v>
      </c>
      <c r="D755">
        <v>0.02</v>
      </c>
      <c r="F755">
        <v>1.1556999999999999</v>
      </c>
      <c r="I755" s="444">
        <v>42934.681250000001</v>
      </c>
      <c r="J755">
        <v>1.1572</v>
      </c>
      <c r="N755">
        <v>3</v>
      </c>
      <c r="Q755">
        <v>474</v>
      </c>
      <c r="R755" t="s">
        <v>97</v>
      </c>
      <c r="S755">
        <v>1</v>
      </c>
    </row>
    <row r="756" spans="1:19" x14ac:dyDescent="0.25">
      <c r="A756">
        <v>755</v>
      </c>
      <c r="B756" s="444">
        <v>42934.681250000001</v>
      </c>
      <c r="C756" t="s">
        <v>97</v>
      </c>
      <c r="D756">
        <v>0.02</v>
      </c>
      <c r="F756">
        <v>1.15724</v>
      </c>
      <c r="I756" s="444">
        <v>42936.657638888886</v>
      </c>
      <c r="J756">
        <v>1.1540699999999999</v>
      </c>
      <c r="N756">
        <v>-7.19</v>
      </c>
      <c r="Q756">
        <v>475</v>
      </c>
      <c r="R756" t="s">
        <v>97</v>
      </c>
      <c r="S756">
        <v>3</v>
      </c>
    </row>
    <row r="757" spans="1:19" x14ac:dyDescent="0.25">
      <c r="A757">
        <v>756</v>
      </c>
      <c r="B757" s="444">
        <v>42935.254861111112</v>
      </c>
      <c r="C757" t="s">
        <v>97</v>
      </c>
      <c r="D757">
        <v>0.04</v>
      </c>
      <c r="F757">
        <v>1.15374</v>
      </c>
      <c r="I757" s="444">
        <v>42936.657638888886</v>
      </c>
      <c r="J757">
        <v>1.1540699999999999</v>
      </c>
      <c r="N757">
        <v>0.04</v>
      </c>
      <c r="Q757">
        <v>475</v>
      </c>
      <c r="R757" t="s">
        <v>97</v>
      </c>
      <c r="S757">
        <v>3</v>
      </c>
    </row>
    <row r="758" spans="1:19" x14ac:dyDescent="0.25">
      <c r="A758">
        <v>758</v>
      </c>
      <c r="B758" s="444">
        <v>42936.456250000003</v>
      </c>
      <c r="C758" t="s">
        <v>97</v>
      </c>
      <c r="D758">
        <v>0.06</v>
      </c>
      <c r="F758">
        <v>1.1502399999999999</v>
      </c>
      <c r="I758" s="444">
        <v>42936.657638888886</v>
      </c>
      <c r="J758">
        <v>1.1540699999999999</v>
      </c>
      <c r="N758">
        <v>22.98</v>
      </c>
      <c r="Q758">
        <v>475</v>
      </c>
      <c r="R758" t="s">
        <v>97</v>
      </c>
      <c r="S758">
        <v>3</v>
      </c>
    </row>
    <row r="759" spans="1:19" x14ac:dyDescent="0.25">
      <c r="A759">
        <v>757</v>
      </c>
      <c r="B759" s="444">
        <v>42936.285416666666</v>
      </c>
      <c r="C759" t="s">
        <v>98</v>
      </c>
      <c r="D759">
        <v>0.02</v>
      </c>
      <c r="F759">
        <v>1.15079</v>
      </c>
      <c r="I759" s="444">
        <v>42936.611805555556</v>
      </c>
      <c r="J759">
        <v>1.1492899999999999</v>
      </c>
      <c r="N759">
        <v>3</v>
      </c>
      <c r="Q759">
        <v>476</v>
      </c>
      <c r="R759" t="s">
        <v>98</v>
      </c>
      <c r="S759">
        <v>1</v>
      </c>
    </row>
    <row r="760" spans="1:19" x14ac:dyDescent="0.25">
      <c r="A760">
        <v>759</v>
      </c>
      <c r="B760" s="444">
        <v>42936.611805555556</v>
      </c>
      <c r="C760" t="s">
        <v>98</v>
      </c>
      <c r="D760">
        <v>0.02</v>
      </c>
      <c r="F760">
        <v>1.1492800000000001</v>
      </c>
      <c r="I760" s="444">
        <v>42941.773611111108</v>
      </c>
      <c r="J760">
        <v>1.1649099999999999</v>
      </c>
      <c r="N760">
        <v>-30.92</v>
      </c>
      <c r="Q760">
        <v>477</v>
      </c>
      <c r="R760" t="s">
        <v>98</v>
      </c>
      <c r="S760">
        <v>7</v>
      </c>
    </row>
    <row r="761" spans="1:19" x14ac:dyDescent="0.25">
      <c r="A761">
        <v>760</v>
      </c>
      <c r="B761" s="444">
        <v>42936.654861111114</v>
      </c>
      <c r="C761" t="s">
        <v>98</v>
      </c>
      <c r="D761">
        <v>0.04</v>
      </c>
      <c r="F761">
        <v>1.1528</v>
      </c>
      <c r="I761" s="444">
        <v>42941.773611111108</v>
      </c>
      <c r="J761">
        <v>1.1649099999999999</v>
      </c>
      <c r="N761">
        <v>-47.76</v>
      </c>
      <c r="Q761">
        <v>477</v>
      </c>
      <c r="R761" t="s">
        <v>98</v>
      </c>
      <c r="S761">
        <v>7</v>
      </c>
    </row>
    <row r="762" spans="1:19" x14ac:dyDescent="0.25">
      <c r="A762">
        <v>762</v>
      </c>
      <c r="B762" s="444">
        <v>42936.663194444445</v>
      </c>
      <c r="C762" t="s">
        <v>98</v>
      </c>
      <c r="D762">
        <v>0.06</v>
      </c>
      <c r="F762">
        <v>1.1568099999999999</v>
      </c>
      <c r="I762" s="444">
        <v>42941.773611111108</v>
      </c>
      <c r="J762">
        <v>1.1649099999999999</v>
      </c>
      <c r="N762">
        <v>-47.58</v>
      </c>
      <c r="Q762">
        <v>477</v>
      </c>
      <c r="R762" t="s">
        <v>98</v>
      </c>
      <c r="S762">
        <v>7</v>
      </c>
    </row>
    <row r="763" spans="1:19" x14ac:dyDescent="0.25">
      <c r="A763">
        <v>765</v>
      </c>
      <c r="B763" s="444">
        <v>42936.726388888892</v>
      </c>
      <c r="C763" t="s">
        <v>98</v>
      </c>
      <c r="D763">
        <v>0.12</v>
      </c>
      <c r="F763">
        <v>1.16031</v>
      </c>
      <c r="I763" s="444">
        <v>42941.773611111108</v>
      </c>
      <c r="J763">
        <v>1.1649099999999999</v>
      </c>
      <c r="N763">
        <v>-53.16</v>
      </c>
      <c r="Q763">
        <v>477</v>
      </c>
      <c r="R763" t="s">
        <v>98</v>
      </c>
      <c r="S763">
        <v>7</v>
      </c>
    </row>
    <row r="764" spans="1:19" x14ac:dyDescent="0.25">
      <c r="A764">
        <v>769</v>
      </c>
      <c r="B764" s="444">
        <v>42936.737500000003</v>
      </c>
      <c r="C764" t="s">
        <v>98</v>
      </c>
      <c r="D764">
        <v>0.21</v>
      </c>
      <c r="F764">
        <v>1.16381</v>
      </c>
      <c r="I764" s="444">
        <v>42941.773611111108</v>
      </c>
      <c r="J764">
        <v>1.1649099999999999</v>
      </c>
      <c r="N764">
        <v>-19.53</v>
      </c>
      <c r="Q764">
        <v>477</v>
      </c>
      <c r="R764" t="s">
        <v>98</v>
      </c>
      <c r="S764">
        <v>7</v>
      </c>
    </row>
    <row r="765" spans="1:19" x14ac:dyDescent="0.25">
      <c r="A765">
        <v>773</v>
      </c>
      <c r="B765" s="444">
        <v>42937.411111111112</v>
      </c>
      <c r="C765" t="s">
        <v>98</v>
      </c>
      <c r="D765">
        <v>0.38</v>
      </c>
      <c r="F765">
        <v>1.1673199999999999</v>
      </c>
      <c r="I765" s="444">
        <v>42941.773611111108</v>
      </c>
      <c r="J765">
        <v>1.1649099999999999</v>
      </c>
      <c r="N765">
        <v>95.89</v>
      </c>
      <c r="Q765">
        <v>477</v>
      </c>
      <c r="R765" t="s">
        <v>98</v>
      </c>
      <c r="S765">
        <v>7</v>
      </c>
    </row>
    <row r="766" spans="1:19" x14ac:dyDescent="0.25">
      <c r="A766">
        <v>779</v>
      </c>
      <c r="B766" s="444">
        <v>42941.678472222222</v>
      </c>
      <c r="C766" t="s">
        <v>98</v>
      </c>
      <c r="D766">
        <v>0.68</v>
      </c>
      <c r="F766">
        <v>1.17083</v>
      </c>
      <c r="I766" s="444">
        <v>42941.773611111108</v>
      </c>
      <c r="J766">
        <v>1.1649099999999999</v>
      </c>
      <c r="N766">
        <v>402.56</v>
      </c>
      <c r="Q766">
        <v>477</v>
      </c>
      <c r="R766" t="s">
        <v>98</v>
      </c>
      <c r="S766">
        <v>7</v>
      </c>
    </row>
    <row r="767" spans="1:19" x14ac:dyDescent="0.25">
      <c r="A767">
        <v>761</v>
      </c>
      <c r="B767" s="444">
        <v>42936.659722222219</v>
      </c>
      <c r="C767" t="s">
        <v>97</v>
      </c>
      <c r="D767">
        <v>0.02</v>
      </c>
      <c r="F767">
        <v>1.1558299999999999</v>
      </c>
      <c r="I767" s="444">
        <v>42936.688888888886</v>
      </c>
      <c r="J767">
        <v>1.15733</v>
      </c>
      <c r="N767">
        <v>3</v>
      </c>
      <c r="Q767">
        <v>478</v>
      </c>
      <c r="R767" t="s">
        <v>97</v>
      </c>
      <c r="S767">
        <v>1</v>
      </c>
    </row>
    <row r="768" spans="1:19" x14ac:dyDescent="0.25">
      <c r="A768">
        <v>763</v>
      </c>
      <c r="B768" s="444">
        <v>42936.688888888886</v>
      </c>
      <c r="C768" t="s">
        <v>97</v>
      </c>
      <c r="D768">
        <v>0.02</v>
      </c>
      <c r="F768">
        <v>1.1573500000000001</v>
      </c>
      <c r="I768" s="444">
        <v>42936.722222222219</v>
      </c>
      <c r="J768">
        <v>1.1588499999999999</v>
      </c>
      <c r="N768">
        <v>3</v>
      </c>
      <c r="Q768">
        <v>479</v>
      </c>
      <c r="R768" t="s">
        <v>97</v>
      </c>
      <c r="S768">
        <v>1</v>
      </c>
    </row>
    <row r="769" spans="1:19" x14ac:dyDescent="0.25">
      <c r="A769">
        <v>764</v>
      </c>
      <c r="B769" s="444">
        <v>42936.722222222219</v>
      </c>
      <c r="C769" t="s">
        <v>97</v>
      </c>
      <c r="D769">
        <v>0.02</v>
      </c>
      <c r="F769">
        <v>1.1588700000000001</v>
      </c>
      <c r="I769" s="444">
        <v>42936.726388888892</v>
      </c>
      <c r="J769">
        <v>1.1603699999999999</v>
      </c>
      <c r="N769">
        <v>3</v>
      </c>
      <c r="Q769">
        <v>480</v>
      </c>
      <c r="R769" t="s">
        <v>97</v>
      </c>
      <c r="S769">
        <v>1</v>
      </c>
    </row>
    <row r="770" spans="1:19" x14ac:dyDescent="0.25">
      <c r="A770">
        <v>766</v>
      </c>
      <c r="B770" s="444">
        <v>42936.726388888892</v>
      </c>
      <c r="C770" t="s">
        <v>97</v>
      </c>
      <c r="D770">
        <v>0.02</v>
      </c>
      <c r="F770">
        <v>1.16042</v>
      </c>
      <c r="I770" s="444">
        <v>42936.729861111111</v>
      </c>
      <c r="J770">
        <v>1.1619200000000001</v>
      </c>
      <c r="N770">
        <v>3</v>
      </c>
      <c r="Q770">
        <v>481</v>
      </c>
      <c r="R770" t="s">
        <v>97</v>
      </c>
      <c r="S770">
        <v>1</v>
      </c>
    </row>
    <row r="771" spans="1:19" x14ac:dyDescent="0.25">
      <c r="A771">
        <v>767</v>
      </c>
      <c r="B771" s="444">
        <v>42936.732638888891</v>
      </c>
      <c r="C771" t="s">
        <v>97</v>
      </c>
      <c r="D771">
        <v>0.02</v>
      </c>
      <c r="F771">
        <v>1.1617999999999999</v>
      </c>
      <c r="I771" s="444">
        <v>42936.737500000003</v>
      </c>
      <c r="J771">
        <v>1.1633</v>
      </c>
      <c r="N771">
        <v>3</v>
      </c>
      <c r="Q771">
        <v>482</v>
      </c>
      <c r="R771" t="s">
        <v>97</v>
      </c>
      <c r="S771">
        <v>1</v>
      </c>
    </row>
    <row r="772" spans="1:19" x14ac:dyDescent="0.25">
      <c r="A772">
        <v>768</v>
      </c>
      <c r="B772" s="444">
        <v>42936.737500000003</v>
      </c>
      <c r="C772" t="s">
        <v>97</v>
      </c>
      <c r="D772">
        <v>0.02</v>
      </c>
      <c r="F772">
        <v>1.1633199999999999</v>
      </c>
      <c r="I772" s="444">
        <v>42936.739583333336</v>
      </c>
      <c r="J772">
        <v>1.16482</v>
      </c>
      <c r="N772">
        <v>3</v>
      </c>
      <c r="Q772">
        <v>483</v>
      </c>
      <c r="R772" t="s">
        <v>97</v>
      </c>
      <c r="S772">
        <v>1</v>
      </c>
    </row>
    <row r="773" spans="1:19" x14ac:dyDescent="0.25">
      <c r="A773">
        <v>770</v>
      </c>
      <c r="B773" s="444">
        <v>42936.743055555555</v>
      </c>
      <c r="C773" t="s">
        <v>97</v>
      </c>
      <c r="D773">
        <v>0.02</v>
      </c>
      <c r="F773">
        <v>1.16317</v>
      </c>
      <c r="I773" s="444">
        <v>42936.771527777775</v>
      </c>
      <c r="J773">
        <v>1.1646700000000001</v>
      </c>
      <c r="N773">
        <v>3</v>
      </c>
      <c r="Q773">
        <v>484</v>
      </c>
      <c r="R773" t="s">
        <v>97</v>
      </c>
      <c r="S773">
        <v>1</v>
      </c>
    </row>
    <row r="774" spans="1:19" x14ac:dyDescent="0.25">
      <c r="A774">
        <v>771</v>
      </c>
      <c r="B774" s="444">
        <v>42936.771527777775</v>
      </c>
      <c r="C774" t="s">
        <v>97</v>
      </c>
      <c r="D774">
        <v>0.02</v>
      </c>
      <c r="F774">
        <v>1.16469</v>
      </c>
      <c r="I774" s="444">
        <v>42937.40625</v>
      </c>
      <c r="J774">
        <v>1.1661900000000001</v>
      </c>
      <c r="N774">
        <v>2.79</v>
      </c>
      <c r="Q774">
        <v>485</v>
      </c>
      <c r="R774" t="s">
        <v>97</v>
      </c>
      <c r="S774">
        <v>1</v>
      </c>
    </row>
    <row r="775" spans="1:19" x14ac:dyDescent="0.25">
      <c r="A775">
        <v>772</v>
      </c>
      <c r="B775" s="444">
        <v>42937.40625</v>
      </c>
      <c r="C775" t="s">
        <v>97</v>
      </c>
      <c r="D775">
        <v>0.02</v>
      </c>
      <c r="F775">
        <v>1.16621</v>
      </c>
      <c r="I775" s="444">
        <v>42937.847916666666</v>
      </c>
      <c r="J775">
        <v>1.16771</v>
      </c>
      <c r="N775">
        <v>3</v>
      </c>
      <c r="Q775">
        <v>486</v>
      </c>
      <c r="R775" t="s">
        <v>97</v>
      </c>
      <c r="S775">
        <v>1</v>
      </c>
    </row>
    <row r="776" spans="1:19" x14ac:dyDescent="0.25">
      <c r="A776">
        <v>774</v>
      </c>
      <c r="B776" s="444">
        <v>42937.847916666666</v>
      </c>
      <c r="C776" t="s">
        <v>97</v>
      </c>
      <c r="D776">
        <v>0.02</v>
      </c>
      <c r="F776">
        <v>1.16784</v>
      </c>
      <c r="I776" s="444">
        <v>42941.625</v>
      </c>
      <c r="J776">
        <v>1.1669700000000001</v>
      </c>
      <c r="N776">
        <v>-2.17</v>
      </c>
      <c r="Q776">
        <v>487</v>
      </c>
      <c r="R776" t="s">
        <v>97</v>
      </c>
      <c r="S776">
        <v>2</v>
      </c>
    </row>
    <row r="777" spans="1:19" x14ac:dyDescent="0.25">
      <c r="A777">
        <v>775</v>
      </c>
      <c r="B777" s="444">
        <v>42940.415277777778</v>
      </c>
      <c r="C777" t="s">
        <v>97</v>
      </c>
      <c r="D777">
        <v>0.04</v>
      </c>
      <c r="F777">
        <v>1.16428</v>
      </c>
      <c r="I777" s="444">
        <v>42941.625</v>
      </c>
      <c r="J777">
        <v>1.1669700000000001</v>
      </c>
      <c r="N777">
        <v>10.33</v>
      </c>
      <c r="Q777">
        <v>487</v>
      </c>
      <c r="R777" t="s">
        <v>97</v>
      </c>
      <c r="S777">
        <v>2</v>
      </c>
    </row>
    <row r="778" spans="1:19" x14ac:dyDescent="0.25">
      <c r="A778">
        <v>776</v>
      </c>
      <c r="B778" s="444">
        <v>42941.625</v>
      </c>
      <c r="C778" t="s">
        <v>97</v>
      </c>
      <c r="D778">
        <v>0.02</v>
      </c>
      <c r="F778">
        <v>1.1671800000000001</v>
      </c>
      <c r="I778" s="444">
        <v>42941.633333333331</v>
      </c>
      <c r="J778">
        <v>1.1686799999999999</v>
      </c>
      <c r="N778">
        <v>3</v>
      </c>
      <c r="Q778">
        <v>488</v>
      </c>
      <c r="R778" t="s">
        <v>97</v>
      </c>
      <c r="S778">
        <v>1</v>
      </c>
    </row>
    <row r="779" spans="1:19" x14ac:dyDescent="0.25">
      <c r="A779">
        <v>777</v>
      </c>
      <c r="B779" s="444">
        <v>42941.633333333331</v>
      </c>
      <c r="C779" t="s">
        <v>97</v>
      </c>
      <c r="D779">
        <v>0.02</v>
      </c>
      <c r="F779">
        <v>1.1687399999999999</v>
      </c>
      <c r="I779" s="444">
        <v>42941.67083333333</v>
      </c>
      <c r="J779">
        <v>1.1702399999999999</v>
      </c>
      <c r="N779">
        <v>3</v>
      </c>
      <c r="Q779">
        <v>489</v>
      </c>
      <c r="R779" t="s">
        <v>97</v>
      </c>
      <c r="S779">
        <v>1</v>
      </c>
    </row>
    <row r="780" spans="1:19" x14ac:dyDescent="0.25">
      <c r="A780">
        <v>778</v>
      </c>
      <c r="B780" s="444">
        <v>42941.67083333333</v>
      </c>
      <c r="C780" t="s">
        <v>97</v>
      </c>
      <c r="D780">
        <v>0.02</v>
      </c>
      <c r="F780">
        <v>1.17028</v>
      </c>
      <c r="I780" s="444">
        <v>42942.875694444447</v>
      </c>
      <c r="J780">
        <v>1.16703</v>
      </c>
      <c r="N780">
        <v>-6.71</v>
      </c>
      <c r="Q780">
        <v>490</v>
      </c>
      <c r="R780" t="s">
        <v>97</v>
      </c>
      <c r="S780">
        <v>3</v>
      </c>
    </row>
    <row r="781" spans="1:19" x14ac:dyDescent="0.25">
      <c r="A781">
        <v>780</v>
      </c>
      <c r="B781" s="444">
        <v>42941.741666666669</v>
      </c>
      <c r="C781" t="s">
        <v>97</v>
      </c>
      <c r="D781">
        <v>0.04</v>
      </c>
      <c r="F781">
        <v>1.1667400000000001</v>
      </c>
      <c r="I781" s="444">
        <v>42942.875694444447</v>
      </c>
      <c r="J781">
        <v>1.16703</v>
      </c>
      <c r="N781">
        <v>0.73</v>
      </c>
      <c r="Q781">
        <v>490</v>
      </c>
      <c r="R781" t="s">
        <v>97</v>
      </c>
      <c r="S781">
        <v>3</v>
      </c>
    </row>
    <row r="782" spans="1:19" x14ac:dyDescent="0.25">
      <c r="A782">
        <v>783</v>
      </c>
      <c r="B782" s="444">
        <v>42942.396527777775</v>
      </c>
      <c r="C782" t="s">
        <v>97</v>
      </c>
      <c r="D782">
        <v>0.06</v>
      </c>
      <c r="F782">
        <v>1.16313</v>
      </c>
      <c r="I782" s="444">
        <v>42942.875694444447</v>
      </c>
      <c r="J782">
        <v>1.16703</v>
      </c>
      <c r="N782">
        <v>23.4</v>
      </c>
      <c r="Q782">
        <v>490</v>
      </c>
      <c r="R782" t="s">
        <v>97</v>
      </c>
      <c r="S782">
        <v>3</v>
      </c>
    </row>
    <row r="783" spans="1:19" x14ac:dyDescent="0.25">
      <c r="A783">
        <v>781</v>
      </c>
      <c r="B783" s="444">
        <v>42941.773611111108</v>
      </c>
      <c r="C783" t="s">
        <v>98</v>
      </c>
      <c r="D783">
        <v>0.02</v>
      </c>
      <c r="F783">
        <v>1.16489</v>
      </c>
      <c r="I783" s="444">
        <v>42942.361805555556</v>
      </c>
      <c r="J783">
        <v>1.1633899999999999</v>
      </c>
      <c r="N783">
        <v>3.11</v>
      </c>
      <c r="Q783">
        <v>491</v>
      </c>
      <c r="R783" t="s">
        <v>98</v>
      </c>
      <c r="S783">
        <v>1</v>
      </c>
    </row>
    <row r="784" spans="1:19" x14ac:dyDescent="0.25">
      <c r="A784">
        <v>782</v>
      </c>
      <c r="B784" s="444">
        <v>42942.361805555556</v>
      </c>
      <c r="C784" t="s">
        <v>98</v>
      </c>
      <c r="D784">
        <v>0.02</v>
      </c>
      <c r="F784">
        <v>1.16337</v>
      </c>
      <c r="I784" s="444">
        <v>42942.481944444444</v>
      </c>
      <c r="J784">
        <v>1.16187</v>
      </c>
      <c r="N784">
        <v>3</v>
      </c>
      <c r="Q784">
        <v>492</v>
      </c>
      <c r="R784" t="s">
        <v>98</v>
      </c>
      <c r="S784">
        <v>1</v>
      </c>
    </row>
    <row r="785" spans="1:19" x14ac:dyDescent="0.25">
      <c r="A785">
        <v>784</v>
      </c>
      <c r="B785" s="444">
        <v>42942.481944444444</v>
      </c>
      <c r="C785" t="s">
        <v>98</v>
      </c>
      <c r="D785">
        <v>0.02</v>
      </c>
      <c r="F785">
        <v>1.1617999999999999</v>
      </c>
      <c r="I785" s="444">
        <v>42942.711805555555</v>
      </c>
      <c r="J785">
        <v>1.16265</v>
      </c>
      <c r="N785">
        <v>-1.7</v>
      </c>
      <c r="Q785">
        <v>493</v>
      </c>
      <c r="R785" t="s">
        <v>98</v>
      </c>
      <c r="S785">
        <v>2</v>
      </c>
    </row>
    <row r="786" spans="1:19" x14ac:dyDescent="0.25">
      <c r="A786">
        <v>785</v>
      </c>
      <c r="B786" s="444">
        <v>42942.670138888891</v>
      </c>
      <c r="C786" t="s">
        <v>98</v>
      </c>
      <c r="D786">
        <v>0.04</v>
      </c>
      <c r="F786">
        <v>1.16533</v>
      </c>
      <c r="I786" s="444">
        <v>42942.711805555555</v>
      </c>
      <c r="J786">
        <v>1.16265</v>
      </c>
      <c r="N786">
        <v>10.72</v>
      </c>
      <c r="Q786">
        <v>493</v>
      </c>
      <c r="R786" t="s">
        <v>98</v>
      </c>
      <c r="S786">
        <v>2</v>
      </c>
    </row>
    <row r="787" spans="1:19" x14ac:dyDescent="0.25">
      <c r="A787">
        <v>786</v>
      </c>
      <c r="B787" s="444">
        <v>42942.711805555555</v>
      </c>
      <c r="C787" t="s">
        <v>98</v>
      </c>
      <c r="D787">
        <v>0.02</v>
      </c>
      <c r="F787">
        <v>1.1626000000000001</v>
      </c>
      <c r="I787" s="444">
        <v>42943.62222222222</v>
      </c>
      <c r="J787">
        <v>1.1687700000000001</v>
      </c>
      <c r="N787">
        <v>-12</v>
      </c>
      <c r="Q787">
        <v>494</v>
      </c>
      <c r="R787" t="s">
        <v>98</v>
      </c>
      <c r="S787">
        <v>3</v>
      </c>
    </row>
    <row r="788" spans="1:19" x14ac:dyDescent="0.25">
      <c r="A788">
        <v>787</v>
      </c>
      <c r="B788" s="444">
        <v>42942.878472222219</v>
      </c>
      <c r="C788" t="s">
        <v>98</v>
      </c>
      <c r="D788">
        <v>0.04</v>
      </c>
      <c r="F788">
        <v>1.1688700000000001</v>
      </c>
      <c r="I788" s="444">
        <v>42943.62222222222</v>
      </c>
      <c r="J788">
        <v>1.1687700000000001</v>
      </c>
      <c r="N788">
        <v>1.08</v>
      </c>
      <c r="Q788">
        <v>494</v>
      </c>
      <c r="R788" t="s">
        <v>98</v>
      </c>
      <c r="S788">
        <v>3</v>
      </c>
    </row>
    <row r="789" spans="1:19" x14ac:dyDescent="0.25">
      <c r="A789">
        <v>790</v>
      </c>
      <c r="B789" s="444">
        <v>42942.920138888891</v>
      </c>
      <c r="C789" t="s">
        <v>98</v>
      </c>
      <c r="D789">
        <v>0.06</v>
      </c>
      <c r="F789">
        <v>1.1737500000000001</v>
      </c>
      <c r="I789" s="444">
        <v>42943.62222222222</v>
      </c>
      <c r="J789">
        <v>1.1687700000000001</v>
      </c>
      <c r="N789">
        <v>30.9</v>
      </c>
      <c r="Q789">
        <v>494</v>
      </c>
      <c r="R789" t="s">
        <v>98</v>
      </c>
      <c r="S789">
        <v>3</v>
      </c>
    </row>
    <row r="790" spans="1:19" x14ac:dyDescent="0.25">
      <c r="A790">
        <v>788</v>
      </c>
      <c r="B790" s="444">
        <v>42942.878472222219</v>
      </c>
      <c r="C790" t="s">
        <v>97</v>
      </c>
      <c r="D790">
        <v>0.02</v>
      </c>
      <c r="F790">
        <v>1.1689000000000001</v>
      </c>
      <c r="I790" s="444">
        <v>42942.881944444445</v>
      </c>
      <c r="J790">
        <v>1.1704000000000001</v>
      </c>
      <c r="N790">
        <v>3</v>
      </c>
      <c r="Q790">
        <v>495</v>
      </c>
      <c r="R790" t="s">
        <v>97</v>
      </c>
      <c r="S790">
        <v>1</v>
      </c>
    </row>
    <row r="791" spans="1:19" x14ac:dyDescent="0.25">
      <c r="A791">
        <v>789</v>
      </c>
      <c r="B791" s="444">
        <v>42942.881944444445</v>
      </c>
      <c r="C791" t="s">
        <v>97</v>
      </c>
      <c r="D791">
        <v>0.02</v>
      </c>
      <c r="F791">
        <v>1.17045</v>
      </c>
      <c r="I791" s="444">
        <v>42942.916666666664</v>
      </c>
      <c r="J791">
        <v>1.17195</v>
      </c>
      <c r="N791">
        <v>3</v>
      </c>
      <c r="Q791">
        <v>496</v>
      </c>
      <c r="R791" t="s">
        <v>97</v>
      </c>
      <c r="S791">
        <v>1</v>
      </c>
    </row>
    <row r="792" spans="1:19" x14ac:dyDescent="0.25">
      <c r="A792">
        <v>791</v>
      </c>
      <c r="B792" s="444">
        <v>42942.920138888891</v>
      </c>
      <c r="C792" t="s">
        <v>97</v>
      </c>
      <c r="D792">
        <v>0.02</v>
      </c>
      <c r="F792">
        <v>1.1737599999999999</v>
      </c>
      <c r="I792" s="444">
        <v>42943.275000000001</v>
      </c>
      <c r="J792">
        <v>1.17526</v>
      </c>
      <c r="N792">
        <v>2.36</v>
      </c>
      <c r="Q792">
        <v>497</v>
      </c>
      <c r="R792" t="s">
        <v>97</v>
      </c>
      <c r="S792">
        <v>1</v>
      </c>
    </row>
    <row r="793" spans="1:19" x14ac:dyDescent="0.25">
      <c r="A793">
        <v>792</v>
      </c>
      <c r="B793" s="444">
        <v>42943.275000000001</v>
      </c>
      <c r="C793" t="s">
        <v>97</v>
      </c>
      <c r="D793">
        <v>0.02</v>
      </c>
      <c r="F793">
        <v>1.1753</v>
      </c>
      <c r="I793" s="444">
        <v>42943.275000000001</v>
      </c>
      <c r="J793">
        <v>1.1768000000000001</v>
      </c>
      <c r="N793">
        <v>3</v>
      </c>
      <c r="Q793">
        <v>498</v>
      </c>
      <c r="R793" t="s">
        <v>97</v>
      </c>
      <c r="S793">
        <v>1</v>
      </c>
    </row>
    <row r="794" spans="1:19" x14ac:dyDescent="0.25">
      <c r="A794">
        <v>793</v>
      </c>
      <c r="B794" s="444">
        <v>42943.277777777781</v>
      </c>
      <c r="C794" t="s">
        <v>97</v>
      </c>
      <c r="D794">
        <v>0.02</v>
      </c>
      <c r="F794">
        <v>1.17675</v>
      </c>
      <c r="I794" s="444">
        <v>42944.416666666664</v>
      </c>
      <c r="J794">
        <v>1.1707399999999999</v>
      </c>
      <c r="N794">
        <v>-12.23</v>
      </c>
      <c r="Q794">
        <v>499</v>
      </c>
      <c r="R794" t="s">
        <v>97</v>
      </c>
      <c r="S794">
        <v>4</v>
      </c>
    </row>
    <row r="795" spans="1:19" x14ac:dyDescent="0.25">
      <c r="A795">
        <v>794</v>
      </c>
      <c r="B795" s="444">
        <v>42943.378472222219</v>
      </c>
      <c r="C795" t="s">
        <v>97</v>
      </c>
      <c r="D795">
        <v>0.04</v>
      </c>
      <c r="F795">
        <v>1.17323</v>
      </c>
      <c r="I795" s="444">
        <v>42944.416666666664</v>
      </c>
      <c r="J795">
        <v>1.1707399999999999</v>
      </c>
      <c r="N795">
        <v>-10.39</v>
      </c>
      <c r="Q795">
        <v>499</v>
      </c>
      <c r="R795" t="s">
        <v>97</v>
      </c>
      <c r="S795">
        <v>4</v>
      </c>
    </row>
    <row r="796" spans="1:19" x14ac:dyDescent="0.25">
      <c r="A796">
        <v>795</v>
      </c>
      <c r="B796" s="444">
        <v>42943.614583333336</v>
      </c>
      <c r="C796" t="s">
        <v>97</v>
      </c>
      <c r="D796">
        <v>0.06</v>
      </c>
      <c r="F796">
        <v>1.1697200000000001</v>
      </c>
      <c r="I796" s="444">
        <v>42944.416666666664</v>
      </c>
      <c r="J796">
        <v>1.1707399999999999</v>
      </c>
      <c r="N796">
        <v>5.48</v>
      </c>
      <c r="Q796">
        <v>499</v>
      </c>
      <c r="R796" t="s">
        <v>97</v>
      </c>
      <c r="S796">
        <v>4</v>
      </c>
    </row>
    <row r="797" spans="1:19" x14ac:dyDescent="0.25">
      <c r="A797">
        <v>798</v>
      </c>
      <c r="B797" s="444">
        <v>42943.772222222222</v>
      </c>
      <c r="C797" t="s">
        <v>97</v>
      </c>
      <c r="D797">
        <v>0.12</v>
      </c>
      <c r="F797">
        <v>1.16621</v>
      </c>
      <c r="I797" s="444">
        <v>42944.416666666664</v>
      </c>
      <c r="J797">
        <v>1.1707399999999999</v>
      </c>
      <c r="N797">
        <v>53.08</v>
      </c>
      <c r="Q797">
        <v>499</v>
      </c>
      <c r="R797" t="s">
        <v>97</v>
      </c>
      <c r="S797">
        <v>4</v>
      </c>
    </row>
    <row r="798" spans="1:19" x14ac:dyDescent="0.25">
      <c r="A798">
        <v>796</v>
      </c>
      <c r="B798" s="444">
        <v>42943.62222222222</v>
      </c>
      <c r="C798" t="s">
        <v>98</v>
      </c>
      <c r="D798">
        <v>0.02</v>
      </c>
      <c r="F798">
        <v>1.1687099999999999</v>
      </c>
      <c r="I798" s="444">
        <v>42943.740277777775</v>
      </c>
      <c r="J798">
        <v>1.1672100000000001</v>
      </c>
      <c r="N798">
        <v>3</v>
      </c>
      <c r="Q798">
        <v>500</v>
      </c>
      <c r="R798" t="s">
        <v>98</v>
      </c>
      <c r="S798">
        <v>1</v>
      </c>
    </row>
    <row r="799" spans="1:19" x14ac:dyDescent="0.25">
      <c r="A799">
        <v>797</v>
      </c>
      <c r="B799" s="444">
        <v>42943.740277777775</v>
      </c>
      <c r="C799" t="s">
        <v>98</v>
      </c>
      <c r="D799">
        <v>0.02</v>
      </c>
      <c r="F799">
        <v>1.1672</v>
      </c>
      <c r="I799" s="444">
        <v>42943.78402777778</v>
      </c>
      <c r="J799">
        <v>1.1657</v>
      </c>
      <c r="N799">
        <v>3</v>
      </c>
      <c r="Q799">
        <v>501</v>
      </c>
      <c r="R799" t="s">
        <v>98</v>
      </c>
      <c r="S799">
        <v>1</v>
      </c>
    </row>
    <row r="800" spans="1:19" x14ac:dyDescent="0.25">
      <c r="A800">
        <v>799</v>
      </c>
      <c r="B800" s="444">
        <v>42943.78402777778</v>
      </c>
      <c r="C800" t="s">
        <v>98</v>
      </c>
      <c r="D800">
        <v>0.02</v>
      </c>
      <c r="F800">
        <v>1.1656599999999999</v>
      </c>
      <c r="I800" s="444">
        <v>42951.700694444444</v>
      </c>
      <c r="J800">
        <v>1.1808099999999999</v>
      </c>
      <c r="N800">
        <v>-29.39</v>
      </c>
      <c r="Q800">
        <v>502</v>
      </c>
      <c r="R800" t="s">
        <v>98</v>
      </c>
      <c r="S800">
        <v>7</v>
      </c>
    </row>
    <row r="801" spans="1:19" x14ac:dyDescent="0.25">
      <c r="A801">
        <v>800</v>
      </c>
      <c r="B801" s="444">
        <v>42944.129861111112</v>
      </c>
      <c r="C801" t="s">
        <v>98</v>
      </c>
      <c r="D801">
        <v>0.04</v>
      </c>
      <c r="F801">
        <v>1.16917</v>
      </c>
      <c r="I801" s="444">
        <v>42951.700694444444</v>
      </c>
      <c r="J801">
        <v>1.1808099999999999</v>
      </c>
      <c r="N801">
        <v>-44.97</v>
      </c>
      <c r="Q801">
        <v>502</v>
      </c>
      <c r="R801" t="s">
        <v>98</v>
      </c>
      <c r="S801">
        <v>7</v>
      </c>
    </row>
    <row r="802" spans="1:19" x14ac:dyDescent="0.25">
      <c r="A802">
        <v>803</v>
      </c>
      <c r="B802" s="444">
        <v>42944.628472222219</v>
      </c>
      <c r="C802" t="s">
        <v>98</v>
      </c>
      <c r="D802">
        <v>0.06</v>
      </c>
      <c r="F802">
        <v>1.1726799999999999</v>
      </c>
      <c r="I802" s="444">
        <v>42951.700694444444</v>
      </c>
      <c r="J802">
        <v>1.1808099999999999</v>
      </c>
      <c r="N802">
        <v>-46.4</v>
      </c>
      <c r="Q802">
        <v>502</v>
      </c>
      <c r="R802" t="s">
        <v>98</v>
      </c>
      <c r="S802">
        <v>7</v>
      </c>
    </row>
    <row r="803" spans="1:19" x14ac:dyDescent="0.25">
      <c r="A803">
        <v>806</v>
      </c>
      <c r="B803" s="444">
        <v>42944.77847222222</v>
      </c>
      <c r="C803" t="s">
        <v>98</v>
      </c>
      <c r="D803">
        <v>0.12</v>
      </c>
      <c r="F803">
        <v>1.17618</v>
      </c>
      <c r="I803" s="444">
        <v>42951.700694444444</v>
      </c>
      <c r="J803">
        <v>1.1808099999999999</v>
      </c>
      <c r="N803">
        <v>-50.8</v>
      </c>
      <c r="Q803">
        <v>502</v>
      </c>
      <c r="R803" t="s">
        <v>98</v>
      </c>
      <c r="S803">
        <v>7</v>
      </c>
    </row>
    <row r="804" spans="1:19" x14ac:dyDescent="0.25">
      <c r="A804">
        <v>811</v>
      </c>
      <c r="B804" s="444">
        <v>42947.750694444447</v>
      </c>
      <c r="C804" t="s">
        <v>98</v>
      </c>
      <c r="D804">
        <v>0.21</v>
      </c>
      <c r="F804">
        <v>1.1796800000000001</v>
      </c>
      <c r="I804" s="444">
        <v>42951.700694444444</v>
      </c>
      <c r="J804">
        <v>1.1808099999999999</v>
      </c>
      <c r="N804">
        <v>-16.59</v>
      </c>
      <c r="Q804">
        <v>502</v>
      </c>
      <c r="R804" t="s">
        <v>98</v>
      </c>
      <c r="S804">
        <v>7</v>
      </c>
    </row>
    <row r="805" spans="1:19" x14ac:dyDescent="0.25">
      <c r="A805">
        <v>814</v>
      </c>
      <c r="B805" s="444">
        <v>42947.897916666669</v>
      </c>
      <c r="C805" t="s">
        <v>98</v>
      </c>
      <c r="D805">
        <v>0.38</v>
      </c>
      <c r="F805">
        <v>1.1832</v>
      </c>
      <c r="I805" s="444">
        <v>42951.700694444444</v>
      </c>
      <c r="J805">
        <v>1.1808099999999999</v>
      </c>
      <c r="N805">
        <v>103.75</v>
      </c>
      <c r="Q805">
        <v>502</v>
      </c>
      <c r="R805" t="s">
        <v>98</v>
      </c>
      <c r="S805">
        <v>7</v>
      </c>
    </row>
    <row r="806" spans="1:19" x14ac:dyDescent="0.25">
      <c r="A806">
        <v>822</v>
      </c>
      <c r="B806" s="444">
        <v>42949.481944444444</v>
      </c>
      <c r="C806" t="s">
        <v>98</v>
      </c>
      <c r="D806">
        <v>0.68</v>
      </c>
      <c r="F806">
        <v>1.1867099999999999</v>
      </c>
      <c r="I806" s="444">
        <v>42951.700694444444</v>
      </c>
      <c r="J806">
        <v>1.1808099999999999</v>
      </c>
      <c r="N806">
        <v>416.62</v>
      </c>
      <c r="Q806">
        <v>502</v>
      </c>
      <c r="R806" t="s">
        <v>98</v>
      </c>
      <c r="S806">
        <v>7</v>
      </c>
    </row>
    <row r="807" spans="1:19" x14ac:dyDescent="0.25">
      <c r="A807">
        <v>801</v>
      </c>
      <c r="B807" s="444">
        <v>42944.416666666664</v>
      </c>
      <c r="C807" t="s">
        <v>97</v>
      </c>
      <c r="D807">
        <v>0.02</v>
      </c>
      <c r="F807">
        <v>1.17082</v>
      </c>
      <c r="I807" s="444">
        <v>42944.620833333334</v>
      </c>
      <c r="J807">
        <v>1.17232</v>
      </c>
      <c r="N807">
        <v>3</v>
      </c>
      <c r="Q807">
        <v>503</v>
      </c>
      <c r="R807" t="s">
        <v>97</v>
      </c>
      <c r="S807">
        <v>1</v>
      </c>
    </row>
    <row r="808" spans="1:19" x14ac:dyDescent="0.25">
      <c r="A808">
        <v>802</v>
      </c>
      <c r="B808" s="444">
        <v>42944.620833333334</v>
      </c>
      <c r="C808" t="s">
        <v>97</v>
      </c>
      <c r="D808">
        <v>0.02</v>
      </c>
      <c r="F808">
        <v>1.17239</v>
      </c>
      <c r="I808" s="444">
        <v>42944.645833333336</v>
      </c>
      <c r="J808">
        <v>1.1738900000000001</v>
      </c>
      <c r="N808">
        <v>3</v>
      </c>
      <c r="Q808">
        <v>504</v>
      </c>
      <c r="R808" t="s">
        <v>97</v>
      </c>
      <c r="S808">
        <v>1</v>
      </c>
    </row>
    <row r="809" spans="1:19" x14ac:dyDescent="0.25">
      <c r="A809">
        <v>804</v>
      </c>
      <c r="B809" s="444">
        <v>42944.649305555555</v>
      </c>
      <c r="C809" t="s">
        <v>97</v>
      </c>
      <c r="D809">
        <v>0.02</v>
      </c>
      <c r="F809">
        <v>1.17445</v>
      </c>
      <c r="I809" s="444">
        <v>42944.755555555559</v>
      </c>
      <c r="J809">
        <v>1.1759500000000001</v>
      </c>
      <c r="N809">
        <v>3</v>
      </c>
      <c r="Q809">
        <v>505</v>
      </c>
      <c r="R809" t="s">
        <v>97</v>
      </c>
      <c r="S809">
        <v>1</v>
      </c>
    </row>
    <row r="810" spans="1:19" x14ac:dyDescent="0.25">
      <c r="A810">
        <v>805</v>
      </c>
      <c r="B810" s="444">
        <v>42944.755555555559</v>
      </c>
      <c r="C810" t="s">
        <v>97</v>
      </c>
      <c r="D810">
        <v>0.02</v>
      </c>
      <c r="F810">
        <v>1.17598</v>
      </c>
      <c r="I810" s="444">
        <v>42947.707638888889</v>
      </c>
      <c r="J810">
        <v>1.1751400000000001</v>
      </c>
      <c r="N810">
        <v>-1.89</v>
      </c>
      <c r="Q810">
        <v>506</v>
      </c>
      <c r="R810" t="s">
        <v>97</v>
      </c>
      <c r="S810">
        <v>2</v>
      </c>
    </row>
    <row r="811" spans="1:19" x14ac:dyDescent="0.25">
      <c r="A811">
        <v>807</v>
      </c>
      <c r="B811" s="444">
        <v>42947.449305555558</v>
      </c>
      <c r="C811" t="s">
        <v>97</v>
      </c>
      <c r="D811">
        <v>0.04</v>
      </c>
      <c r="F811">
        <v>1.1724699999999999</v>
      </c>
      <c r="I811" s="444">
        <v>42947.707638888889</v>
      </c>
      <c r="J811">
        <v>1.1751400000000001</v>
      </c>
      <c r="N811">
        <v>10.68</v>
      </c>
      <c r="Q811">
        <v>506</v>
      </c>
      <c r="R811" t="s">
        <v>97</v>
      </c>
      <c r="S811">
        <v>2</v>
      </c>
    </row>
    <row r="812" spans="1:19" x14ac:dyDescent="0.25">
      <c r="A812">
        <v>808</v>
      </c>
      <c r="B812" s="444">
        <v>42947.707638888889</v>
      </c>
      <c r="C812" t="s">
        <v>97</v>
      </c>
      <c r="D812">
        <v>0.02</v>
      </c>
      <c r="F812">
        <v>1.1751499999999999</v>
      </c>
      <c r="I812" s="444">
        <v>42947.745833333334</v>
      </c>
      <c r="J812">
        <v>1.17665</v>
      </c>
      <c r="N812">
        <v>3</v>
      </c>
      <c r="Q812">
        <v>507</v>
      </c>
      <c r="R812" t="s">
        <v>97</v>
      </c>
      <c r="S812">
        <v>1</v>
      </c>
    </row>
    <row r="813" spans="1:19" x14ac:dyDescent="0.25">
      <c r="A813">
        <v>809</v>
      </c>
      <c r="B813" s="444">
        <v>42947.745833333334</v>
      </c>
      <c r="C813" t="s">
        <v>97</v>
      </c>
      <c r="D813">
        <v>0.02</v>
      </c>
      <c r="F813">
        <v>1.1766700000000001</v>
      </c>
      <c r="I813" s="444">
        <v>42947.746527777781</v>
      </c>
      <c r="J813">
        <v>1.1781699999999999</v>
      </c>
      <c r="N813">
        <v>3</v>
      </c>
      <c r="Q813">
        <v>508</v>
      </c>
      <c r="R813" t="s">
        <v>97</v>
      </c>
      <c r="S813">
        <v>1</v>
      </c>
    </row>
    <row r="814" spans="1:19" x14ac:dyDescent="0.25">
      <c r="A814">
        <v>810</v>
      </c>
      <c r="B814" s="444">
        <v>42947.746527777781</v>
      </c>
      <c r="C814" t="s">
        <v>97</v>
      </c>
      <c r="D814">
        <v>0.02</v>
      </c>
      <c r="F814">
        <v>1.17821</v>
      </c>
      <c r="I814" s="444">
        <v>42947.750694444447</v>
      </c>
      <c r="J814">
        <v>1.17971</v>
      </c>
      <c r="N814">
        <v>3</v>
      </c>
      <c r="Q814">
        <v>509</v>
      </c>
      <c r="R814" t="s">
        <v>97</v>
      </c>
      <c r="S814">
        <v>1</v>
      </c>
    </row>
    <row r="815" spans="1:19" x14ac:dyDescent="0.25">
      <c r="A815">
        <v>812</v>
      </c>
      <c r="B815" s="444">
        <v>42947.750694444447</v>
      </c>
      <c r="C815" t="s">
        <v>97</v>
      </c>
      <c r="D815">
        <v>0.02</v>
      </c>
      <c r="F815">
        <v>1.1797200000000001</v>
      </c>
      <c r="I815" s="444">
        <v>42947.790277777778</v>
      </c>
      <c r="J815">
        <v>1.1812199999999999</v>
      </c>
      <c r="N815">
        <v>3</v>
      </c>
      <c r="Q815">
        <v>510</v>
      </c>
      <c r="R815" t="s">
        <v>97</v>
      </c>
      <c r="S815">
        <v>1</v>
      </c>
    </row>
    <row r="816" spans="1:19" x14ac:dyDescent="0.25">
      <c r="A816">
        <v>813</v>
      </c>
      <c r="B816" s="444">
        <v>42947.791666666664</v>
      </c>
      <c r="C816" t="s">
        <v>97</v>
      </c>
      <c r="D816">
        <v>0.02</v>
      </c>
      <c r="F816">
        <v>1.1822999999999999</v>
      </c>
      <c r="I816" s="444">
        <v>42947.918055555558</v>
      </c>
      <c r="J816">
        <v>1.1838</v>
      </c>
      <c r="N816">
        <v>3</v>
      </c>
      <c r="Q816">
        <v>511</v>
      </c>
      <c r="R816" t="s">
        <v>97</v>
      </c>
      <c r="S816">
        <v>1</v>
      </c>
    </row>
    <row r="817" spans="1:19" x14ac:dyDescent="0.25">
      <c r="A817">
        <v>815</v>
      </c>
      <c r="B817" s="444">
        <v>42947.918055555558</v>
      </c>
      <c r="C817" t="s">
        <v>97</v>
      </c>
      <c r="D817">
        <v>0.02</v>
      </c>
      <c r="F817">
        <v>1.1838200000000001</v>
      </c>
      <c r="I817" s="444">
        <v>42948.854861111111</v>
      </c>
      <c r="J817">
        <v>1.18299</v>
      </c>
      <c r="N817">
        <v>-1.87</v>
      </c>
      <c r="Q817">
        <v>512</v>
      </c>
      <c r="R817" t="s">
        <v>97</v>
      </c>
      <c r="S817">
        <v>2</v>
      </c>
    </row>
    <row r="818" spans="1:19" x14ac:dyDescent="0.25">
      <c r="A818">
        <v>816</v>
      </c>
      <c r="B818" s="444">
        <v>42948.740277777775</v>
      </c>
      <c r="C818" t="s">
        <v>97</v>
      </c>
      <c r="D818">
        <v>0.04</v>
      </c>
      <c r="F818">
        <v>1.18032</v>
      </c>
      <c r="I818" s="444">
        <v>42948.854861111111</v>
      </c>
      <c r="J818">
        <v>1.18299</v>
      </c>
      <c r="N818">
        <v>10.68</v>
      </c>
      <c r="Q818">
        <v>512</v>
      </c>
      <c r="R818" t="s">
        <v>97</v>
      </c>
      <c r="S818">
        <v>2</v>
      </c>
    </row>
    <row r="819" spans="1:19" x14ac:dyDescent="0.25">
      <c r="A819">
        <v>817</v>
      </c>
      <c r="B819" s="444">
        <v>42948.854861111111</v>
      </c>
      <c r="C819" t="s">
        <v>97</v>
      </c>
      <c r="D819">
        <v>0.02</v>
      </c>
      <c r="F819">
        <v>1.1830099999999999</v>
      </c>
      <c r="I819" s="444">
        <v>42949.29583333333</v>
      </c>
      <c r="J819">
        <v>1.1821600000000001</v>
      </c>
      <c r="N819">
        <v>-1.91</v>
      </c>
      <c r="Q819">
        <v>513</v>
      </c>
      <c r="R819" t="s">
        <v>97</v>
      </c>
      <c r="S819">
        <v>2</v>
      </c>
    </row>
    <row r="820" spans="1:19" x14ac:dyDescent="0.25">
      <c r="A820">
        <v>818</v>
      </c>
      <c r="B820" s="444">
        <v>42949.199305555558</v>
      </c>
      <c r="C820" t="s">
        <v>97</v>
      </c>
      <c r="D820">
        <v>0.04</v>
      </c>
      <c r="F820">
        <v>1.1794800000000001</v>
      </c>
      <c r="I820" s="444">
        <v>42949.29583333333</v>
      </c>
      <c r="J820">
        <v>1.1821600000000001</v>
      </c>
      <c r="N820">
        <v>10.72</v>
      </c>
      <c r="Q820">
        <v>513</v>
      </c>
      <c r="R820" t="s">
        <v>97</v>
      </c>
      <c r="S820">
        <v>2</v>
      </c>
    </row>
    <row r="821" spans="1:19" x14ac:dyDescent="0.25">
      <c r="A821">
        <v>819</v>
      </c>
      <c r="B821" s="444">
        <v>42949.29583333333</v>
      </c>
      <c r="C821" t="s">
        <v>97</v>
      </c>
      <c r="D821">
        <v>0.02</v>
      </c>
      <c r="F821">
        <v>1.18218</v>
      </c>
      <c r="I821" s="444">
        <v>42949.415277777778</v>
      </c>
      <c r="J821">
        <v>1.1836800000000001</v>
      </c>
      <c r="N821">
        <v>3</v>
      </c>
      <c r="Q821">
        <v>514</v>
      </c>
      <c r="R821" t="s">
        <v>97</v>
      </c>
      <c r="S821">
        <v>1</v>
      </c>
    </row>
    <row r="822" spans="1:19" x14ac:dyDescent="0.25">
      <c r="A822">
        <v>820</v>
      </c>
      <c r="B822" s="444">
        <v>42949.415277777778</v>
      </c>
      <c r="C822" t="s">
        <v>97</v>
      </c>
      <c r="D822">
        <v>0.02</v>
      </c>
      <c r="F822">
        <v>1.1838200000000001</v>
      </c>
      <c r="I822" s="444">
        <v>42949.478472222225</v>
      </c>
      <c r="J822">
        <v>1.1853199999999999</v>
      </c>
      <c r="N822">
        <v>3</v>
      </c>
      <c r="Q822">
        <v>515</v>
      </c>
      <c r="R822" t="s">
        <v>97</v>
      </c>
      <c r="S822">
        <v>1</v>
      </c>
    </row>
    <row r="823" spans="1:19" x14ac:dyDescent="0.25">
      <c r="A823">
        <v>821</v>
      </c>
      <c r="B823" s="444">
        <v>42949.479166666664</v>
      </c>
      <c r="C823" t="s">
        <v>97</v>
      </c>
      <c r="D823">
        <v>0.02</v>
      </c>
      <c r="F823">
        <v>1.18536</v>
      </c>
      <c r="I823" s="444">
        <v>42949.757638888892</v>
      </c>
      <c r="J823">
        <v>1.18686</v>
      </c>
      <c r="N823">
        <v>3</v>
      </c>
      <c r="Q823">
        <v>516</v>
      </c>
      <c r="R823" t="s">
        <v>97</v>
      </c>
      <c r="S823">
        <v>1</v>
      </c>
    </row>
    <row r="824" spans="1:19" x14ac:dyDescent="0.25">
      <c r="A824">
        <v>823</v>
      </c>
      <c r="B824" s="444">
        <v>42949.757638888892</v>
      </c>
      <c r="C824" t="s">
        <v>97</v>
      </c>
      <c r="D824">
        <v>0.02</v>
      </c>
      <c r="F824">
        <v>1.18699</v>
      </c>
      <c r="I824" s="444">
        <v>42949.840277777781</v>
      </c>
      <c r="J824">
        <v>1.18849</v>
      </c>
      <c r="N824">
        <v>3</v>
      </c>
      <c r="Q824">
        <v>517</v>
      </c>
      <c r="R824" t="s">
        <v>97</v>
      </c>
      <c r="S824">
        <v>1</v>
      </c>
    </row>
    <row r="825" spans="1:19" x14ac:dyDescent="0.25">
      <c r="A825">
        <v>824</v>
      </c>
      <c r="B825" s="444">
        <v>42949.840277777781</v>
      </c>
      <c r="C825" t="s">
        <v>97</v>
      </c>
      <c r="D825">
        <v>0.02</v>
      </c>
      <c r="F825">
        <v>1.18865</v>
      </c>
      <c r="I825" s="444">
        <v>42949.840277777781</v>
      </c>
      <c r="J825">
        <v>1.19015</v>
      </c>
      <c r="N825">
        <v>3</v>
      </c>
      <c r="Q825">
        <v>518</v>
      </c>
      <c r="R825" t="s">
        <v>97</v>
      </c>
      <c r="S825">
        <v>1</v>
      </c>
    </row>
    <row r="826" spans="1:19" x14ac:dyDescent="0.25">
      <c r="A826">
        <v>825</v>
      </c>
      <c r="B826" s="444">
        <v>42949.84375</v>
      </c>
      <c r="C826" t="s">
        <v>97</v>
      </c>
      <c r="D826">
        <v>0.02</v>
      </c>
      <c r="F826">
        <v>1.1897200000000001</v>
      </c>
      <c r="I826" s="444">
        <v>42950.745138888888</v>
      </c>
      <c r="J826">
        <v>1.18889</v>
      </c>
      <c r="N826">
        <v>-2.2999999999999998</v>
      </c>
      <c r="Q826">
        <v>519</v>
      </c>
      <c r="R826" t="s">
        <v>97</v>
      </c>
      <c r="S826">
        <v>2</v>
      </c>
    </row>
    <row r="827" spans="1:19" x14ac:dyDescent="0.25">
      <c r="A827">
        <v>826</v>
      </c>
      <c r="B827" s="444">
        <v>42949.900694444441</v>
      </c>
      <c r="C827" t="s">
        <v>97</v>
      </c>
      <c r="D827">
        <v>0.04</v>
      </c>
      <c r="F827">
        <v>1.1862200000000001</v>
      </c>
      <c r="I827" s="444">
        <v>42950.745138888888</v>
      </c>
      <c r="J827">
        <v>1.18889</v>
      </c>
      <c r="N827">
        <v>9.4</v>
      </c>
      <c r="Q827">
        <v>519</v>
      </c>
      <c r="R827" t="s">
        <v>97</v>
      </c>
      <c r="S827">
        <v>2</v>
      </c>
    </row>
    <row r="828" spans="1:19" x14ac:dyDescent="0.25">
      <c r="A828">
        <v>827</v>
      </c>
      <c r="B828" s="444">
        <v>42950.745138888888</v>
      </c>
      <c r="C828" t="s">
        <v>97</v>
      </c>
      <c r="D828">
        <v>0.02</v>
      </c>
      <c r="F828">
        <v>1.18895</v>
      </c>
      <c r="I828" s="444">
        <v>42955.192361111112</v>
      </c>
      <c r="J828">
        <v>1.1814899999999999</v>
      </c>
      <c r="N828">
        <v>-15.56</v>
      </c>
      <c r="Q828">
        <v>520</v>
      </c>
      <c r="R828" t="s">
        <v>97</v>
      </c>
      <c r="S828">
        <v>4</v>
      </c>
    </row>
    <row r="829" spans="1:19" x14ac:dyDescent="0.25">
      <c r="A829">
        <v>828</v>
      </c>
      <c r="B829" s="444">
        <v>42951.649305555555</v>
      </c>
      <c r="C829" t="s">
        <v>97</v>
      </c>
      <c r="D829">
        <v>0.04</v>
      </c>
      <c r="F829">
        <v>1.1838900000000001</v>
      </c>
      <c r="I829" s="444">
        <v>42955.192361111112</v>
      </c>
      <c r="J829">
        <v>1.1814899999999999</v>
      </c>
      <c r="N829">
        <v>-10.45</v>
      </c>
      <c r="Q829">
        <v>520</v>
      </c>
      <c r="R829" t="s">
        <v>97</v>
      </c>
      <c r="S829">
        <v>4</v>
      </c>
    </row>
    <row r="830" spans="1:19" x14ac:dyDescent="0.25">
      <c r="A830">
        <v>830</v>
      </c>
      <c r="B830" s="444">
        <v>42951.70208333333</v>
      </c>
      <c r="C830" t="s">
        <v>97</v>
      </c>
      <c r="D830">
        <v>0.06</v>
      </c>
      <c r="F830">
        <v>1.1803699999999999</v>
      </c>
      <c r="I830" s="444">
        <v>42955.192361111112</v>
      </c>
      <c r="J830">
        <v>1.1814899999999999</v>
      </c>
      <c r="N830">
        <v>5.44</v>
      </c>
      <c r="Q830">
        <v>520</v>
      </c>
      <c r="R830" t="s">
        <v>97</v>
      </c>
      <c r="S830">
        <v>4</v>
      </c>
    </row>
    <row r="831" spans="1:19" x14ac:dyDescent="0.25">
      <c r="A831">
        <v>833</v>
      </c>
      <c r="B831" s="444">
        <v>42951.712500000001</v>
      </c>
      <c r="C831" t="s">
        <v>97</v>
      </c>
      <c r="D831">
        <v>0.12</v>
      </c>
      <c r="F831">
        <v>1.1768099999999999</v>
      </c>
      <c r="I831" s="444">
        <v>42955.192361111112</v>
      </c>
      <c r="J831">
        <v>1.1814899999999999</v>
      </c>
      <c r="N831">
        <v>53.6</v>
      </c>
      <c r="Q831">
        <v>520</v>
      </c>
      <c r="R831" t="s">
        <v>97</v>
      </c>
      <c r="S831">
        <v>4</v>
      </c>
    </row>
    <row r="832" spans="1:19" x14ac:dyDescent="0.25">
      <c r="A832">
        <v>829</v>
      </c>
      <c r="B832" s="444">
        <v>42951.701388888891</v>
      </c>
      <c r="C832" t="s">
        <v>98</v>
      </c>
      <c r="D832">
        <v>0.02</v>
      </c>
      <c r="F832">
        <v>1.18058</v>
      </c>
      <c r="I832" s="444">
        <v>42951.708333333336</v>
      </c>
      <c r="J832">
        <v>1.1790799999999999</v>
      </c>
      <c r="N832">
        <v>3</v>
      </c>
      <c r="Q832">
        <v>521</v>
      </c>
      <c r="R832" t="s">
        <v>98</v>
      </c>
      <c r="S832">
        <v>1</v>
      </c>
    </row>
    <row r="833" spans="1:19" x14ac:dyDescent="0.25">
      <c r="A833">
        <v>831</v>
      </c>
      <c r="B833" s="444">
        <v>42951.708333333336</v>
      </c>
      <c r="C833" t="s">
        <v>98</v>
      </c>
      <c r="D833">
        <v>0.02</v>
      </c>
      <c r="F833">
        <v>1.1790400000000001</v>
      </c>
      <c r="I833" s="444">
        <v>42951.709722222222</v>
      </c>
      <c r="J833">
        <v>1.17754</v>
      </c>
      <c r="N833">
        <v>3</v>
      </c>
      <c r="Q833">
        <v>522</v>
      </c>
      <c r="R833" t="s">
        <v>98</v>
      </c>
      <c r="S833">
        <v>1</v>
      </c>
    </row>
    <row r="834" spans="1:19" x14ac:dyDescent="0.25">
      <c r="A834">
        <v>832</v>
      </c>
      <c r="B834" s="444">
        <v>42951.711805555555</v>
      </c>
      <c r="C834" t="s">
        <v>98</v>
      </c>
      <c r="D834">
        <v>0.02</v>
      </c>
      <c r="F834">
        <v>1.17737</v>
      </c>
      <c r="I834" s="444">
        <v>42951.715277777781</v>
      </c>
      <c r="J834">
        <v>1.17587</v>
      </c>
      <c r="N834">
        <v>3</v>
      </c>
      <c r="Q834">
        <v>523</v>
      </c>
      <c r="R834" t="s">
        <v>98</v>
      </c>
      <c r="S834">
        <v>1</v>
      </c>
    </row>
    <row r="835" spans="1:19" x14ac:dyDescent="0.25">
      <c r="A835">
        <v>834</v>
      </c>
      <c r="B835" s="444">
        <v>42951.715277777781</v>
      </c>
      <c r="C835" t="s">
        <v>98</v>
      </c>
      <c r="D835">
        <v>0.02</v>
      </c>
      <c r="F835">
        <v>1.1758</v>
      </c>
      <c r="I835" s="444">
        <v>42951.723611111112</v>
      </c>
      <c r="J835">
        <v>1.1742999999999999</v>
      </c>
      <c r="N835">
        <v>3</v>
      </c>
      <c r="Q835">
        <v>524</v>
      </c>
      <c r="R835" t="s">
        <v>98</v>
      </c>
      <c r="S835">
        <v>1</v>
      </c>
    </row>
    <row r="836" spans="1:19" x14ac:dyDescent="0.25">
      <c r="A836">
        <v>835</v>
      </c>
      <c r="B836" s="444">
        <v>42951.725694444445</v>
      </c>
      <c r="C836" t="s">
        <v>98</v>
      </c>
      <c r="D836">
        <v>0.02</v>
      </c>
      <c r="F836">
        <v>1.1741299999999999</v>
      </c>
      <c r="I836" s="444">
        <v>42955.72152777778</v>
      </c>
      <c r="J836">
        <v>1.17743</v>
      </c>
      <c r="N836">
        <v>-6.37</v>
      </c>
      <c r="Q836">
        <v>525</v>
      </c>
      <c r="R836" t="s">
        <v>98</v>
      </c>
      <c r="S836">
        <v>3</v>
      </c>
    </row>
    <row r="837" spans="1:19" x14ac:dyDescent="0.25">
      <c r="A837">
        <v>836</v>
      </c>
      <c r="B837" s="444">
        <v>42951.926388888889</v>
      </c>
      <c r="C837" t="s">
        <v>98</v>
      </c>
      <c r="D837">
        <v>0.04</v>
      </c>
      <c r="F837">
        <v>1.1776599999999999</v>
      </c>
      <c r="I837" s="444">
        <v>42955.72152777778</v>
      </c>
      <c r="J837">
        <v>1.17743</v>
      </c>
      <c r="N837">
        <v>1.37</v>
      </c>
      <c r="Q837">
        <v>525</v>
      </c>
      <c r="R837" t="s">
        <v>98</v>
      </c>
      <c r="S837">
        <v>3</v>
      </c>
    </row>
    <row r="838" spans="1:19" x14ac:dyDescent="0.25">
      <c r="A838">
        <v>837</v>
      </c>
      <c r="B838" s="444">
        <v>42954.451388888891</v>
      </c>
      <c r="C838" t="s">
        <v>98</v>
      </c>
      <c r="D838">
        <v>0.06</v>
      </c>
      <c r="F838">
        <v>1.1813800000000001</v>
      </c>
      <c r="I838" s="444">
        <v>42955.72152777778</v>
      </c>
      <c r="J838">
        <v>1.17743</v>
      </c>
      <c r="N838">
        <v>24.04</v>
      </c>
      <c r="Q838">
        <v>525</v>
      </c>
      <c r="R838" t="s">
        <v>98</v>
      </c>
      <c r="S838">
        <v>3</v>
      </c>
    </row>
    <row r="839" spans="1:19" x14ac:dyDescent="0.25">
      <c r="A839">
        <v>838</v>
      </c>
      <c r="B839" s="444">
        <v>42955.192361111112</v>
      </c>
      <c r="C839" t="s">
        <v>97</v>
      </c>
      <c r="D839">
        <v>0.02</v>
      </c>
      <c r="F839">
        <v>1.1815100000000001</v>
      </c>
      <c r="I839" s="444">
        <v>42956.853472222225</v>
      </c>
      <c r="J839">
        <v>1.17536</v>
      </c>
      <c r="N839">
        <v>-12.51</v>
      </c>
      <c r="Q839">
        <v>526</v>
      </c>
      <c r="R839" t="s">
        <v>97</v>
      </c>
      <c r="S839">
        <v>4</v>
      </c>
    </row>
    <row r="840" spans="1:19" x14ac:dyDescent="0.25">
      <c r="A840">
        <v>839</v>
      </c>
      <c r="B840" s="444">
        <v>42955.72152777778</v>
      </c>
      <c r="C840" t="s">
        <v>97</v>
      </c>
      <c r="D840">
        <v>0.04</v>
      </c>
      <c r="F840">
        <v>1.1779900000000001</v>
      </c>
      <c r="I840" s="444">
        <v>42956.853472222225</v>
      </c>
      <c r="J840">
        <v>1.17536</v>
      </c>
      <c r="N840">
        <v>-10.95</v>
      </c>
      <c r="Q840">
        <v>526</v>
      </c>
      <c r="R840" t="s">
        <v>97</v>
      </c>
      <c r="S840">
        <v>4</v>
      </c>
    </row>
    <row r="841" spans="1:19" x14ac:dyDescent="0.25">
      <c r="A841">
        <v>843</v>
      </c>
      <c r="B841" s="444">
        <v>42955.729166666664</v>
      </c>
      <c r="C841" t="s">
        <v>97</v>
      </c>
      <c r="D841">
        <v>0.06</v>
      </c>
      <c r="F841">
        <v>1.17435</v>
      </c>
      <c r="I841" s="444">
        <v>42956.853472222225</v>
      </c>
      <c r="J841">
        <v>1.17536</v>
      </c>
      <c r="N841">
        <v>5.42</v>
      </c>
      <c r="Q841">
        <v>526</v>
      </c>
      <c r="R841" t="s">
        <v>97</v>
      </c>
      <c r="S841">
        <v>4</v>
      </c>
    </row>
    <row r="842" spans="1:19" x14ac:dyDescent="0.25">
      <c r="A842">
        <v>851</v>
      </c>
      <c r="B842" s="444">
        <v>42956.677777777775</v>
      </c>
      <c r="C842" t="s">
        <v>97</v>
      </c>
      <c r="D842">
        <v>0.12</v>
      </c>
      <c r="F842">
        <v>1.17076</v>
      </c>
      <c r="I842" s="444">
        <v>42956.853472222225</v>
      </c>
      <c r="J842">
        <v>1.17536</v>
      </c>
      <c r="N842">
        <v>55.2</v>
      </c>
      <c r="Q842">
        <v>526</v>
      </c>
      <c r="R842" t="s">
        <v>97</v>
      </c>
      <c r="S842">
        <v>4</v>
      </c>
    </row>
    <row r="843" spans="1:19" x14ac:dyDescent="0.25">
      <c r="A843">
        <v>840</v>
      </c>
      <c r="B843" s="444">
        <v>42955.72152777778</v>
      </c>
      <c r="C843" t="s">
        <v>98</v>
      </c>
      <c r="D843">
        <v>0.02</v>
      </c>
      <c r="F843">
        <v>1.1774</v>
      </c>
      <c r="I843" s="444">
        <v>42955.726388888892</v>
      </c>
      <c r="J843">
        <v>1.1758999999999999</v>
      </c>
      <c r="N843">
        <v>3</v>
      </c>
      <c r="Q843">
        <v>527</v>
      </c>
      <c r="R843" t="s">
        <v>98</v>
      </c>
      <c r="S843">
        <v>1</v>
      </c>
    </row>
    <row r="844" spans="1:19" x14ac:dyDescent="0.25">
      <c r="A844">
        <v>841</v>
      </c>
      <c r="B844" s="444">
        <v>42955.726388888892</v>
      </c>
      <c r="C844" t="s">
        <v>98</v>
      </c>
      <c r="D844">
        <v>0.02</v>
      </c>
      <c r="F844">
        <v>1.17588</v>
      </c>
      <c r="I844" s="444">
        <v>42955.729166666664</v>
      </c>
      <c r="J844">
        <v>1.17438</v>
      </c>
      <c r="N844">
        <v>3</v>
      </c>
      <c r="Q844">
        <v>528</v>
      </c>
      <c r="R844" t="s">
        <v>98</v>
      </c>
      <c r="S844">
        <v>1</v>
      </c>
    </row>
    <row r="845" spans="1:19" x14ac:dyDescent="0.25">
      <c r="A845">
        <v>842</v>
      </c>
      <c r="B845" s="444">
        <v>42955.729166666664</v>
      </c>
      <c r="C845" t="s">
        <v>98</v>
      </c>
      <c r="D845">
        <v>0.02</v>
      </c>
      <c r="F845">
        <v>1.1743300000000001</v>
      </c>
      <c r="I845" s="444">
        <v>42955.788888888892</v>
      </c>
      <c r="J845">
        <v>1.17283</v>
      </c>
      <c r="N845">
        <v>3</v>
      </c>
      <c r="Q845">
        <v>529</v>
      </c>
      <c r="R845" t="s">
        <v>98</v>
      </c>
      <c r="S845">
        <v>1</v>
      </c>
    </row>
    <row r="846" spans="1:19" x14ac:dyDescent="0.25">
      <c r="A846">
        <v>844</v>
      </c>
      <c r="B846" s="444">
        <v>42955.788888888892</v>
      </c>
      <c r="C846" t="s">
        <v>98</v>
      </c>
      <c r="D846">
        <v>0.02</v>
      </c>
      <c r="F846">
        <v>1.1727000000000001</v>
      </c>
      <c r="I846" s="444">
        <v>42956.149305555555</v>
      </c>
      <c r="J846">
        <v>1.1735500000000001</v>
      </c>
      <c r="N846">
        <v>-1.59</v>
      </c>
      <c r="Q846">
        <v>530</v>
      </c>
      <c r="R846" t="s">
        <v>98</v>
      </c>
      <c r="S846">
        <v>2</v>
      </c>
    </row>
    <row r="847" spans="1:19" x14ac:dyDescent="0.25">
      <c r="A847">
        <v>845</v>
      </c>
      <c r="B847" s="444">
        <v>42955.837500000001</v>
      </c>
      <c r="C847" t="s">
        <v>98</v>
      </c>
      <c r="D847">
        <v>0.04</v>
      </c>
      <c r="F847">
        <v>1.17622</v>
      </c>
      <c r="I847" s="444">
        <v>42956.149305555555</v>
      </c>
      <c r="J847">
        <v>1.1735500000000001</v>
      </c>
      <c r="N847">
        <v>10.91</v>
      </c>
      <c r="Q847">
        <v>530</v>
      </c>
      <c r="R847" t="s">
        <v>98</v>
      </c>
      <c r="S847">
        <v>2</v>
      </c>
    </row>
    <row r="848" spans="1:19" x14ac:dyDescent="0.25">
      <c r="A848">
        <v>846</v>
      </c>
      <c r="B848" s="444">
        <v>42956.149305555555</v>
      </c>
      <c r="C848" t="s">
        <v>98</v>
      </c>
      <c r="D848">
        <v>0.02</v>
      </c>
      <c r="F848">
        <v>1.1735</v>
      </c>
      <c r="I848" s="444">
        <v>42956.223611111112</v>
      </c>
      <c r="J848">
        <v>1.1719999999999999</v>
      </c>
      <c r="N848">
        <v>3</v>
      </c>
      <c r="Q848">
        <v>531</v>
      </c>
      <c r="R848" t="s">
        <v>98</v>
      </c>
      <c r="S848">
        <v>1</v>
      </c>
    </row>
    <row r="849" spans="1:19" x14ac:dyDescent="0.25">
      <c r="A849">
        <v>847</v>
      </c>
      <c r="B849" s="444">
        <v>42956.223611111112</v>
      </c>
      <c r="C849" t="s">
        <v>98</v>
      </c>
      <c r="D849">
        <v>0.02</v>
      </c>
      <c r="F849">
        <v>1.17198</v>
      </c>
      <c r="I849" s="444">
        <v>42956.46875</v>
      </c>
      <c r="J849">
        <v>1.1728099999999999</v>
      </c>
      <c r="N849">
        <v>-1.66</v>
      </c>
      <c r="Q849">
        <v>532</v>
      </c>
      <c r="R849" t="s">
        <v>98</v>
      </c>
      <c r="S849">
        <v>2</v>
      </c>
    </row>
    <row r="850" spans="1:19" x14ac:dyDescent="0.25">
      <c r="A850">
        <v>848</v>
      </c>
      <c r="B850" s="444">
        <v>42956.387499999997</v>
      </c>
      <c r="C850" t="s">
        <v>98</v>
      </c>
      <c r="D850">
        <v>0.04</v>
      </c>
      <c r="F850">
        <v>1.1754800000000001</v>
      </c>
      <c r="I850" s="444">
        <v>42956.46875</v>
      </c>
      <c r="J850">
        <v>1.1728099999999999</v>
      </c>
      <c r="N850">
        <v>10.68</v>
      </c>
      <c r="Q850">
        <v>532</v>
      </c>
      <c r="R850" t="s">
        <v>98</v>
      </c>
      <c r="S850">
        <v>2</v>
      </c>
    </row>
    <row r="851" spans="1:19" x14ac:dyDescent="0.25">
      <c r="A851">
        <v>849</v>
      </c>
      <c r="B851" s="444">
        <v>42956.46875</v>
      </c>
      <c r="C851" t="s">
        <v>98</v>
      </c>
      <c r="D851">
        <v>0.02</v>
      </c>
      <c r="F851">
        <v>1.1727399999999999</v>
      </c>
      <c r="I851" s="444">
        <v>42956.675694444442</v>
      </c>
      <c r="J851">
        <v>1.1712400000000001</v>
      </c>
      <c r="N851">
        <v>3</v>
      </c>
      <c r="Q851">
        <v>533</v>
      </c>
      <c r="R851" t="s">
        <v>98</v>
      </c>
      <c r="S851">
        <v>1</v>
      </c>
    </row>
    <row r="852" spans="1:19" x14ac:dyDescent="0.25">
      <c r="A852">
        <v>850</v>
      </c>
      <c r="B852" s="444">
        <v>42956.677083333336</v>
      </c>
      <c r="C852" t="s">
        <v>98</v>
      </c>
      <c r="D852">
        <v>0.02</v>
      </c>
      <c r="F852">
        <v>1.1708700000000001</v>
      </c>
      <c r="I852" s="444">
        <v>42956.678472222222</v>
      </c>
      <c r="J852">
        <v>1.16937</v>
      </c>
      <c r="N852">
        <v>3</v>
      </c>
      <c r="Q852">
        <v>534</v>
      </c>
      <c r="R852" t="s">
        <v>98</v>
      </c>
      <c r="S852">
        <v>1</v>
      </c>
    </row>
    <row r="853" spans="1:19" x14ac:dyDescent="0.25">
      <c r="A853">
        <v>852</v>
      </c>
      <c r="B853" s="444">
        <v>42956.680555555555</v>
      </c>
      <c r="C853" t="s">
        <v>98</v>
      </c>
      <c r="D853">
        <v>0.02</v>
      </c>
      <c r="F853">
        <v>1.16977</v>
      </c>
      <c r="I853" s="444">
        <v>42957.347916666666</v>
      </c>
      <c r="J853">
        <v>1.1729700000000001</v>
      </c>
      <c r="N853">
        <v>-6.06</v>
      </c>
      <c r="Q853">
        <v>535</v>
      </c>
      <c r="R853" t="s">
        <v>98</v>
      </c>
      <c r="S853">
        <v>3</v>
      </c>
    </row>
    <row r="854" spans="1:19" x14ac:dyDescent="0.25">
      <c r="A854">
        <v>853</v>
      </c>
      <c r="B854" s="444">
        <v>42956.722916666666</v>
      </c>
      <c r="C854" t="s">
        <v>98</v>
      </c>
      <c r="D854">
        <v>0.04</v>
      </c>
      <c r="F854">
        <v>1.1733</v>
      </c>
      <c r="I854" s="444">
        <v>42957.347916666666</v>
      </c>
      <c r="J854">
        <v>1.1729700000000001</v>
      </c>
      <c r="N854">
        <v>2</v>
      </c>
      <c r="Q854">
        <v>535</v>
      </c>
      <c r="R854" t="s">
        <v>98</v>
      </c>
      <c r="S854">
        <v>3</v>
      </c>
    </row>
    <row r="855" spans="1:19" x14ac:dyDescent="0.25">
      <c r="A855">
        <v>855</v>
      </c>
      <c r="B855" s="444">
        <v>42957.0625</v>
      </c>
      <c r="C855" t="s">
        <v>98</v>
      </c>
      <c r="D855">
        <v>0.06</v>
      </c>
      <c r="F855">
        <v>1.17682</v>
      </c>
      <c r="I855" s="444">
        <v>42957.347916666666</v>
      </c>
      <c r="J855">
        <v>1.1729700000000001</v>
      </c>
      <c r="N855">
        <v>23.1</v>
      </c>
      <c r="Q855">
        <v>535</v>
      </c>
      <c r="R855" t="s">
        <v>98</v>
      </c>
      <c r="S855">
        <v>3</v>
      </c>
    </row>
    <row r="856" spans="1:19" x14ac:dyDescent="0.25">
      <c r="A856">
        <v>854</v>
      </c>
      <c r="B856" s="444">
        <v>42956.853472222225</v>
      </c>
      <c r="C856" t="s">
        <v>97</v>
      </c>
      <c r="D856">
        <v>0.02</v>
      </c>
      <c r="F856">
        <v>1.1753800000000001</v>
      </c>
      <c r="I856" s="444">
        <v>42957.0625</v>
      </c>
      <c r="J856">
        <v>1.1768799999999999</v>
      </c>
      <c r="N856">
        <v>2.36</v>
      </c>
      <c r="Q856">
        <v>536</v>
      </c>
      <c r="R856" t="s">
        <v>97</v>
      </c>
      <c r="S856">
        <v>1</v>
      </c>
    </row>
    <row r="857" spans="1:19" x14ac:dyDescent="0.25">
      <c r="A857">
        <v>856</v>
      </c>
      <c r="B857" s="444">
        <v>42957.0625</v>
      </c>
      <c r="C857" t="s">
        <v>97</v>
      </c>
      <c r="D857">
        <v>0.02</v>
      </c>
      <c r="F857">
        <v>1.17699</v>
      </c>
      <c r="I857" s="444">
        <v>42957.810416666667</v>
      </c>
      <c r="J857">
        <v>1.17614</v>
      </c>
      <c r="N857">
        <v>-1.7</v>
      </c>
      <c r="Q857">
        <v>537</v>
      </c>
      <c r="R857" t="s">
        <v>97</v>
      </c>
      <c r="S857">
        <v>2</v>
      </c>
    </row>
    <row r="858" spans="1:19" x14ac:dyDescent="0.25">
      <c r="A858">
        <v>857</v>
      </c>
      <c r="B858" s="444">
        <v>42957.287499999999</v>
      </c>
      <c r="C858" t="s">
        <v>97</v>
      </c>
      <c r="D858">
        <v>0.04</v>
      </c>
      <c r="F858">
        <v>1.17347</v>
      </c>
      <c r="I858" s="444">
        <v>42957.810416666667</v>
      </c>
      <c r="J858">
        <v>1.17614</v>
      </c>
      <c r="N858">
        <v>10.68</v>
      </c>
      <c r="Q858">
        <v>537</v>
      </c>
      <c r="R858" t="s">
        <v>97</v>
      </c>
      <c r="S858">
        <v>2</v>
      </c>
    </row>
    <row r="859" spans="1:19" x14ac:dyDescent="0.25">
      <c r="A859">
        <v>858</v>
      </c>
      <c r="B859" s="444">
        <v>42957.347916666666</v>
      </c>
      <c r="C859" t="s">
        <v>98</v>
      </c>
      <c r="D859">
        <v>0.02</v>
      </c>
      <c r="F859">
        <v>1.1729400000000001</v>
      </c>
      <c r="I859" s="444">
        <v>42957.500694444447</v>
      </c>
      <c r="J859">
        <v>1.17144</v>
      </c>
      <c r="N859">
        <v>3</v>
      </c>
      <c r="Q859">
        <v>538</v>
      </c>
      <c r="R859" t="s">
        <v>98</v>
      </c>
      <c r="S859">
        <v>1</v>
      </c>
    </row>
    <row r="860" spans="1:19" x14ac:dyDescent="0.25">
      <c r="A860">
        <v>859</v>
      </c>
      <c r="B860" s="444">
        <v>42957.500694444447</v>
      </c>
      <c r="C860" t="s">
        <v>98</v>
      </c>
      <c r="D860">
        <v>0.02</v>
      </c>
      <c r="F860">
        <v>1.17143</v>
      </c>
      <c r="I860" s="444">
        <v>42958.690972222219</v>
      </c>
      <c r="J860">
        <v>1.1778999999999999</v>
      </c>
      <c r="N860">
        <v>-12.83</v>
      </c>
      <c r="Q860">
        <v>539</v>
      </c>
      <c r="R860" t="s">
        <v>98</v>
      </c>
      <c r="S860">
        <v>4</v>
      </c>
    </row>
    <row r="861" spans="1:19" x14ac:dyDescent="0.25">
      <c r="A861">
        <v>860</v>
      </c>
      <c r="B861" s="444">
        <v>42957.740972222222</v>
      </c>
      <c r="C861" t="s">
        <v>98</v>
      </c>
      <c r="D861">
        <v>0.04</v>
      </c>
      <c r="F861">
        <v>1.17493</v>
      </c>
      <c r="I861" s="444">
        <v>42958.690972222219</v>
      </c>
      <c r="J861">
        <v>1.1778999999999999</v>
      </c>
      <c r="N861">
        <v>-11.65</v>
      </c>
      <c r="Q861">
        <v>539</v>
      </c>
      <c r="R861" t="s">
        <v>98</v>
      </c>
      <c r="S861">
        <v>4</v>
      </c>
    </row>
    <row r="862" spans="1:19" x14ac:dyDescent="0.25">
      <c r="A862">
        <v>863</v>
      </c>
      <c r="B862" s="444">
        <v>42957.925694444442</v>
      </c>
      <c r="C862" t="s">
        <v>98</v>
      </c>
      <c r="D862">
        <v>0.06</v>
      </c>
      <c r="F862">
        <v>1.1784300000000001</v>
      </c>
      <c r="I862" s="444">
        <v>42958.690972222219</v>
      </c>
      <c r="J862">
        <v>1.1778999999999999</v>
      </c>
      <c r="N862">
        <v>3.52</v>
      </c>
      <c r="Q862">
        <v>539</v>
      </c>
      <c r="R862" t="s">
        <v>98</v>
      </c>
      <c r="S862">
        <v>4</v>
      </c>
    </row>
    <row r="863" spans="1:19" x14ac:dyDescent="0.25">
      <c r="A863">
        <v>865</v>
      </c>
      <c r="B863" s="444">
        <v>42958.652777777781</v>
      </c>
      <c r="C863" t="s">
        <v>98</v>
      </c>
      <c r="D863">
        <v>0.12</v>
      </c>
      <c r="F863">
        <v>1.1829000000000001</v>
      </c>
      <c r="I863" s="444">
        <v>42958.690972222219</v>
      </c>
      <c r="J863">
        <v>1.1778999999999999</v>
      </c>
      <c r="N863">
        <v>60</v>
      </c>
      <c r="Q863">
        <v>539</v>
      </c>
      <c r="R863" t="s">
        <v>98</v>
      </c>
      <c r="S863">
        <v>4</v>
      </c>
    </row>
    <row r="864" spans="1:19" x14ac:dyDescent="0.25">
      <c r="A864">
        <v>861</v>
      </c>
      <c r="B864" s="444">
        <v>42957.810416666667</v>
      </c>
      <c r="C864" t="s">
        <v>97</v>
      </c>
      <c r="D864">
        <v>0.02</v>
      </c>
      <c r="F864">
        <v>1.1761600000000001</v>
      </c>
      <c r="I864" s="444">
        <v>42957.918055555558</v>
      </c>
      <c r="J864">
        <v>1.1776599999999999</v>
      </c>
      <c r="N864">
        <v>3</v>
      </c>
      <c r="Q864">
        <v>540</v>
      </c>
      <c r="R864" t="s">
        <v>97</v>
      </c>
      <c r="S864">
        <v>1</v>
      </c>
    </row>
    <row r="865" spans="1:19" x14ac:dyDescent="0.25">
      <c r="A865">
        <v>862</v>
      </c>
      <c r="B865" s="444">
        <v>42957.918055555558</v>
      </c>
      <c r="C865" t="s">
        <v>97</v>
      </c>
      <c r="D865">
        <v>0.02</v>
      </c>
      <c r="F865">
        <v>1.1777299999999999</v>
      </c>
      <c r="I865" s="444">
        <v>42958.645833333336</v>
      </c>
      <c r="J865">
        <v>1.17923</v>
      </c>
      <c r="N865">
        <v>2.79</v>
      </c>
      <c r="Q865">
        <v>541</v>
      </c>
      <c r="R865" t="s">
        <v>97</v>
      </c>
      <c r="S865">
        <v>1</v>
      </c>
    </row>
    <row r="866" spans="1:19" x14ac:dyDescent="0.25">
      <c r="A866">
        <v>864</v>
      </c>
      <c r="B866" s="444">
        <v>42958.649305555555</v>
      </c>
      <c r="C866" t="s">
        <v>97</v>
      </c>
      <c r="D866">
        <v>0.02</v>
      </c>
      <c r="F866">
        <v>1.18096</v>
      </c>
      <c r="I866" s="444">
        <v>42958.652083333334</v>
      </c>
      <c r="J866">
        <v>1.1824600000000001</v>
      </c>
      <c r="N866">
        <v>3</v>
      </c>
      <c r="Q866">
        <v>542</v>
      </c>
      <c r="R866" t="s">
        <v>97</v>
      </c>
      <c r="S866">
        <v>1</v>
      </c>
    </row>
    <row r="867" spans="1:19" x14ac:dyDescent="0.25">
      <c r="A867">
        <v>866</v>
      </c>
      <c r="B867" s="444">
        <v>42958.652777777781</v>
      </c>
      <c r="C867" t="s">
        <v>97</v>
      </c>
      <c r="D867">
        <v>0.02</v>
      </c>
      <c r="F867">
        <v>1.1829400000000001</v>
      </c>
      <c r="I867" s="444">
        <v>42958.793055555558</v>
      </c>
      <c r="J867">
        <v>1.1814899999999999</v>
      </c>
      <c r="N867">
        <v>-2.9</v>
      </c>
      <c r="Q867">
        <v>543</v>
      </c>
      <c r="R867" t="s">
        <v>97</v>
      </c>
      <c r="S867">
        <v>2</v>
      </c>
    </row>
    <row r="868" spans="1:19" x14ac:dyDescent="0.25">
      <c r="A868">
        <v>868</v>
      </c>
      <c r="B868" s="444">
        <v>42958.690972222219</v>
      </c>
      <c r="C868" t="s">
        <v>97</v>
      </c>
      <c r="D868">
        <v>0.04</v>
      </c>
      <c r="F868">
        <v>1.1785099999999999</v>
      </c>
      <c r="I868" s="444">
        <v>42958.793055555558</v>
      </c>
      <c r="J868">
        <v>1.1814899999999999</v>
      </c>
      <c r="N868">
        <v>11.92</v>
      </c>
      <c r="Q868">
        <v>543</v>
      </c>
      <c r="R868" t="s">
        <v>97</v>
      </c>
      <c r="S868">
        <v>2</v>
      </c>
    </row>
    <row r="869" spans="1:19" x14ac:dyDescent="0.25">
      <c r="A869">
        <v>867</v>
      </c>
      <c r="B869" s="444">
        <v>42958.690972222219</v>
      </c>
      <c r="C869" t="s">
        <v>98</v>
      </c>
      <c r="D869">
        <v>0.02</v>
      </c>
      <c r="F869">
        <v>1.17849</v>
      </c>
      <c r="I869" s="444">
        <v>42961.48333333333</v>
      </c>
      <c r="J869">
        <v>1.1794</v>
      </c>
      <c r="N869">
        <v>-1.71</v>
      </c>
      <c r="Q869">
        <v>544</v>
      </c>
      <c r="R869" t="s">
        <v>98</v>
      </c>
      <c r="S869">
        <v>2</v>
      </c>
    </row>
    <row r="870" spans="1:19" x14ac:dyDescent="0.25">
      <c r="A870">
        <v>870</v>
      </c>
      <c r="B870" s="444">
        <v>42958.800694444442</v>
      </c>
      <c r="C870" t="s">
        <v>98</v>
      </c>
      <c r="D870">
        <v>0.04</v>
      </c>
      <c r="F870">
        <v>1.18211</v>
      </c>
      <c r="I870" s="444">
        <v>42961.48333333333</v>
      </c>
      <c r="J870">
        <v>1.1794</v>
      </c>
      <c r="N870">
        <v>11.07</v>
      </c>
      <c r="Q870">
        <v>544</v>
      </c>
      <c r="R870" t="s">
        <v>98</v>
      </c>
      <c r="S870">
        <v>2</v>
      </c>
    </row>
    <row r="871" spans="1:19" x14ac:dyDescent="0.25">
      <c r="A871">
        <v>869</v>
      </c>
      <c r="B871" s="444">
        <v>42958.793055555558</v>
      </c>
      <c r="C871" t="s">
        <v>97</v>
      </c>
      <c r="D871">
        <v>0.02</v>
      </c>
      <c r="F871">
        <v>1.1815500000000001</v>
      </c>
      <c r="I871" s="444">
        <v>42958.834722222222</v>
      </c>
      <c r="J871">
        <v>1.1830499999999999</v>
      </c>
      <c r="N871">
        <v>3</v>
      </c>
      <c r="Q871">
        <v>545</v>
      </c>
      <c r="R871" t="s">
        <v>97</v>
      </c>
      <c r="S871">
        <v>1</v>
      </c>
    </row>
    <row r="872" spans="1:19" x14ac:dyDescent="0.25">
      <c r="A872">
        <v>871</v>
      </c>
      <c r="B872" s="444">
        <v>42958.834722222222</v>
      </c>
      <c r="C872" t="s">
        <v>97</v>
      </c>
      <c r="D872">
        <v>0.02</v>
      </c>
      <c r="F872">
        <v>1.1830799999999999</v>
      </c>
      <c r="I872" s="444">
        <v>42958.835416666669</v>
      </c>
      <c r="J872">
        <v>1.18458</v>
      </c>
      <c r="N872">
        <v>3</v>
      </c>
      <c r="Q872">
        <v>546</v>
      </c>
      <c r="R872" t="s">
        <v>97</v>
      </c>
      <c r="S872">
        <v>1</v>
      </c>
    </row>
    <row r="873" spans="1:19" x14ac:dyDescent="0.25">
      <c r="A873">
        <v>872</v>
      </c>
      <c r="B873" s="444">
        <v>42958.836805555555</v>
      </c>
      <c r="C873" t="s">
        <v>97</v>
      </c>
      <c r="D873">
        <v>0.02</v>
      </c>
      <c r="F873">
        <v>1.1836500000000001</v>
      </c>
      <c r="I873" s="444">
        <v>42963.345833333333</v>
      </c>
      <c r="J873">
        <v>1.1747300000000001</v>
      </c>
      <c r="N873">
        <v>-18.48</v>
      </c>
      <c r="Q873">
        <v>547</v>
      </c>
      <c r="R873" t="s">
        <v>97</v>
      </c>
      <c r="S873">
        <v>5</v>
      </c>
    </row>
    <row r="874" spans="1:19" x14ac:dyDescent="0.25">
      <c r="A874">
        <v>873</v>
      </c>
      <c r="B874" s="444">
        <v>42961.447916666664</v>
      </c>
      <c r="C874" t="s">
        <v>97</v>
      </c>
      <c r="D874">
        <v>0.04</v>
      </c>
      <c r="F874">
        <v>1.1801200000000001</v>
      </c>
      <c r="I874" s="444">
        <v>42963.345833333333</v>
      </c>
      <c r="J874">
        <v>1.1747300000000001</v>
      </c>
      <c r="N874">
        <v>-22.41</v>
      </c>
      <c r="Q874">
        <v>547</v>
      </c>
      <c r="R874" t="s">
        <v>97</v>
      </c>
      <c r="S874">
        <v>5</v>
      </c>
    </row>
    <row r="875" spans="1:19" x14ac:dyDescent="0.25">
      <c r="A875">
        <v>876</v>
      </c>
      <c r="B875" s="444">
        <v>42962.365972222222</v>
      </c>
      <c r="C875" t="s">
        <v>97</v>
      </c>
      <c r="D875">
        <v>0.06</v>
      </c>
      <c r="F875">
        <v>1.17662</v>
      </c>
      <c r="I875" s="444">
        <v>42963.345833333333</v>
      </c>
      <c r="J875">
        <v>1.1747300000000001</v>
      </c>
      <c r="N875">
        <v>-11.98</v>
      </c>
      <c r="Q875">
        <v>547</v>
      </c>
      <c r="R875" t="s">
        <v>97</v>
      </c>
      <c r="S875">
        <v>5</v>
      </c>
    </row>
    <row r="876" spans="1:19" x14ac:dyDescent="0.25">
      <c r="A876">
        <v>880</v>
      </c>
      <c r="B876" s="444">
        <v>42962.422222222223</v>
      </c>
      <c r="C876" t="s">
        <v>97</v>
      </c>
      <c r="D876">
        <v>0.12</v>
      </c>
      <c r="F876">
        <v>1.1731100000000001</v>
      </c>
      <c r="I876" s="444">
        <v>42963.345833333333</v>
      </c>
      <c r="J876">
        <v>1.1747300000000001</v>
      </c>
      <c r="N876">
        <v>18.16</v>
      </c>
      <c r="Q876">
        <v>547</v>
      </c>
      <c r="R876" t="s">
        <v>97</v>
      </c>
      <c r="S876">
        <v>5</v>
      </c>
    </row>
    <row r="877" spans="1:19" x14ac:dyDescent="0.25">
      <c r="A877">
        <v>885</v>
      </c>
      <c r="B877" s="444">
        <v>42962.65</v>
      </c>
      <c r="C877" t="s">
        <v>97</v>
      </c>
      <c r="D877">
        <v>0.21</v>
      </c>
      <c r="F877">
        <v>1.1696</v>
      </c>
      <c r="I877" s="444">
        <v>42963.345833333333</v>
      </c>
      <c r="J877">
        <v>1.1747300000000001</v>
      </c>
      <c r="N877">
        <v>105.49</v>
      </c>
      <c r="Q877">
        <v>547</v>
      </c>
      <c r="R877" t="s">
        <v>97</v>
      </c>
      <c r="S877">
        <v>5</v>
      </c>
    </row>
    <row r="878" spans="1:19" x14ac:dyDescent="0.25">
      <c r="A878">
        <v>874</v>
      </c>
      <c r="B878" s="444">
        <v>42961.48333333333</v>
      </c>
      <c r="C878" t="s">
        <v>98</v>
      </c>
      <c r="D878">
        <v>0.02</v>
      </c>
      <c r="F878">
        <v>1.17937</v>
      </c>
      <c r="I878" s="444">
        <v>42961.710416666669</v>
      </c>
      <c r="J878">
        <v>1.17787</v>
      </c>
      <c r="N878">
        <v>3</v>
      </c>
      <c r="Q878">
        <v>548</v>
      </c>
      <c r="R878" t="s">
        <v>98</v>
      </c>
      <c r="S878">
        <v>1</v>
      </c>
    </row>
    <row r="879" spans="1:19" x14ac:dyDescent="0.25">
      <c r="A879">
        <v>875</v>
      </c>
      <c r="B879" s="444">
        <v>42961.710416666669</v>
      </c>
      <c r="C879" t="s">
        <v>98</v>
      </c>
      <c r="D879">
        <v>0.02</v>
      </c>
      <c r="F879">
        <v>1.1778500000000001</v>
      </c>
      <c r="I879" s="444">
        <v>42962.370833333334</v>
      </c>
      <c r="J879">
        <v>1.17635</v>
      </c>
      <c r="N879">
        <v>3.11</v>
      </c>
      <c r="Q879">
        <v>549</v>
      </c>
      <c r="R879" t="s">
        <v>98</v>
      </c>
      <c r="S879">
        <v>1</v>
      </c>
    </row>
    <row r="880" spans="1:19" x14ac:dyDescent="0.25">
      <c r="A880">
        <v>877</v>
      </c>
      <c r="B880" s="444">
        <v>42962.370833333334</v>
      </c>
      <c r="C880" t="s">
        <v>98</v>
      </c>
      <c r="D880">
        <v>0.02</v>
      </c>
      <c r="F880">
        <v>1.17631</v>
      </c>
      <c r="I880" s="444">
        <v>42962.407638888886</v>
      </c>
      <c r="J880">
        <v>1.1748099999999999</v>
      </c>
      <c r="N880">
        <v>3</v>
      </c>
      <c r="Q880">
        <v>550</v>
      </c>
      <c r="R880" t="s">
        <v>98</v>
      </c>
      <c r="S880">
        <v>1</v>
      </c>
    </row>
    <row r="881" spans="1:19" x14ac:dyDescent="0.25">
      <c r="A881">
        <v>878</v>
      </c>
      <c r="B881" s="444">
        <v>42962.407638888886</v>
      </c>
      <c r="C881" t="s">
        <v>98</v>
      </c>
      <c r="D881">
        <v>0.02</v>
      </c>
      <c r="F881">
        <v>1.1747700000000001</v>
      </c>
      <c r="I881" s="444">
        <v>42962.421527777777</v>
      </c>
      <c r="J881">
        <v>1.17327</v>
      </c>
      <c r="N881">
        <v>3</v>
      </c>
      <c r="Q881">
        <v>551</v>
      </c>
      <c r="R881" t="s">
        <v>98</v>
      </c>
      <c r="S881">
        <v>1</v>
      </c>
    </row>
    <row r="882" spans="1:19" x14ac:dyDescent="0.25">
      <c r="A882">
        <v>879</v>
      </c>
      <c r="B882" s="444">
        <v>42962.421527777777</v>
      </c>
      <c r="C882" t="s">
        <v>98</v>
      </c>
      <c r="D882">
        <v>0.02</v>
      </c>
      <c r="F882">
        <v>1.1732400000000001</v>
      </c>
      <c r="I882" s="444">
        <v>42962.554861111108</v>
      </c>
      <c r="J882">
        <v>1.1740900000000001</v>
      </c>
      <c r="N882">
        <v>-1.7</v>
      </c>
      <c r="Q882">
        <v>552</v>
      </c>
      <c r="R882" t="s">
        <v>98</v>
      </c>
      <c r="S882">
        <v>2</v>
      </c>
    </row>
    <row r="883" spans="1:19" x14ac:dyDescent="0.25">
      <c r="A883">
        <v>881</v>
      </c>
      <c r="B883" s="444">
        <v>42962.488888888889</v>
      </c>
      <c r="C883" t="s">
        <v>98</v>
      </c>
      <c r="D883">
        <v>0.04</v>
      </c>
      <c r="F883">
        <v>1.1767700000000001</v>
      </c>
      <c r="I883" s="444">
        <v>42962.554861111108</v>
      </c>
      <c r="J883">
        <v>1.1740900000000001</v>
      </c>
      <c r="N883">
        <v>10.72</v>
      </c>
      <c r="Q883">
        <v>552</v>
      </c>
      <c r="R883" t="s">
        <v>98</v>
      </c>
      <c r="S883">
        <v>2</v>
      </c>
    </row>
    <row r="884" spans="1:19" x14ac:dyDescent="0.25">
      <c r="A884">
        <v>882</v>
      </c>
      <c r="B884" s="444">
        <v>42962.554861111108</v>
      </c>
      <c r="C884" t="s">
        <v>98</v>
      </c>
      <c r="D884">
        <v>0.02</v>
      </c>
      <c r="F884">
        <v>1.1740699999999999</v>
      </c>
      <c r="I884" s="444">
        <v>42962.645833333336</v>
      </c>
      <c r="J884">
        <v>1.1725699999999999</v>
      </c>
      <c r="N884">
        <v>3</v>
      </c>
      <c r="Q884">
        <v>553</v>
      </c>
      <c r="R884" t="s">
        <v>98</v>
      </c>
      <c r="S884">
        <v>1</v>
      </c>
    </row>
    <row r="885" spans="1:19" x14ac:dyDescent="0.25">
      <c r="A885">
        <v>883</v>
      </c>
      <c r="B885" s="444">
        <v>42962.645833333336</v>
      </c>
      <c r="C885" t="s">
        <v>98</v>
      </c>
      <c r="D885">
        <v>0.02</v>
      </c>
      <c r="F885">
        <v>1.17252</v>
      </c>
      <c r="I885" s="444">
        <v>42962.647222222222</v>
      </c>
      <c r="J885">
        <v>1.1710199999999999</v>
      </c>
      <c r="N885">
        <v>3</v>
      </c>
      <c r="Q885">
        <v>554</v>
      </c>
      <c r="R885" t="s">
        <v>98</v>
      </c>
      <c r="S885">
        <v>1</v>
      </c>
    </row>
    <row r="886" spans="1:19" x14ac:dyDescent="0.25">
      <c r="A886">
        <v>884</v>
      </c>
      <c r="B886" s="444">
        <v>42962.649305555555</v>
      </c>
      <c r="C886" t="s">
        <v>98</v>
      </c>
      <c r="D886">
        <v>0.02</v>
      </c>
      <c r="F886">
        <v>1.17038</v>
      </c>
      <c r="I886" s="444">
        <v>42962.664583333331</v>
      </c>
      <c r="J886">
        <v>1.1688799999999999</v>
      </c>
      <c r="N886">
        <v>3</v>
      </c>
      <c r="Q886">
        <v>555</v>
      </c>
      <c r="R886" t="s">
        <v>98</v>
      </c>
      <c r="S886">
        <v>1</v>
      </c>
    </row>
    <row r="887" spans="1:19" x14ac:dyDescent="0.25">
      <c r="A887">
        <v>886</v>
      </c>
      <c r="B887" s="444">
        <v>42962.664583333331</v>
      </c>
      <c r="C887" t="s">
        <v>98</v>
      </c>
      <c r="D887">
        <v>0.02</v>
      </c>
      <c r="F887">
        <v>1.1688400000000001</v>
      </c>
      <c r="I887" s="444">
        <v>42963.461805555555</v>
      </c>
      <c r="J887">
        <v>1.1696899999999999</v>
      </c>
      <c r="N887">
        <v>-1.59</v>
      </c>
      <c r="Q887">
        <v>556</v>
      </c>
      <c r="R887" t="s">
        <v>98</v>
      </c>
      <c r="S887">
        <v>2</v>
      </c>
    </row>
    <row r="888" spans="1:19" x14ac:dyDescent="0.25">
      <c r="A888">
        <v>887</v>
      </c>
      <c r="B888" s="444">
        <v>42962.696527777778</v>
      </c>
      <c r="C888" t="s">
        <v>98</v>
      </c>
      <c r="D888">
        <v>0.04</v>
      </c>
      <c r="F888">
        <v>1.1723600000000001</v>
      </c>
      <c r="I888" s="444">
        <v>42963.461805555555</v>
      </c>
      <c r="J888">
        <v>1.1696899999999999</v>
      </c>
      <c r="N888">
        <v>10.91</v>
      </c>
      <c r="Q888">
        <v>556</v>
      </c>
      <c r="R888" t="s">
        <v>98</v>
      </c>
      <c r="S888">
        <v>2</v>
      </c>
    </row>
    <row r="889" spans="1:19" x14ac:dyDescent="0.25">
      <c r="A889">
        <v>888</v>
      </c>
      <c r="B889" s="444">
        <v>42963.345833333333</v>
      </c>
      <c r="C889" t="s">
        <v>97</v>
      </c>
      <c r="D889">
        <v>0.03</v>
      </c>
      <c r="F889">
        <v>1.17476</v>
      </c>
      <c r="I889" s="444">
        <v>42963.866666666669</v>
      </c>
      <c r="J889">
        <v>1.1740699999999999</v>
      </c>
      <c r="N889">
        <v>-2.0699999999999998</v>
      </c>
      <c r="Q889">
        <v>557</v>
      </c>
      <c r="R889" t="s">
        <v>97</v>
      </c>
      <c r="S889">
        <v>2</v>
      </c>
    </row>
    <row r="890" spans="1:19" x14ac:dyDescent="0.25">
      <c r="A890">
        <v>889</v>
      </c>
      <c r="B890" s="444">
        <v>42963.459722222222</v>
      </c>
      <c r="C890" t="s">
        <v>97</v>
      </c>
      <c r="D890">
        <v>0.05</v>
      </c>
      <c r="F890">
        <v>1.17126</v>
      </c>
      <c r="I890" s="444">
        <v>42963.866666666669</v>
      </c>
      <c r="J890">
        <v>1.1740699999999999</v>
      </c>
      <c r="N890">
        <v>14.05</v>
      </c>
      <c r="Q890">
        <v>557</v>
      </c>
      <c r="R890" t="s">
        <v>97</v>
      </c>
      <c r="S890">
        <v>2</v>
      </c>
    </row>
    <row r="891" spans="1:19" x14ac:dyDescent="0.25">
      <c r="A891">
        <v>890</v>
      </c>
      <c r="B891" s="444">
        <v>42963.461805555555</v>
      </c>
      <c r="C891" t="s">
        <v>98</v>
      </c>
      <c r="D891">
        <v>0.03</v>
      </c>
      <c r="F891">
        <v>1.1696599999999999</v>
      </c>
      <c r="I891" s="444">
        <v>42963.55</v>
      </c>
      <c r="J891">
        <v>1.17035</v>
      </c>
      <c r="N891">
        <v>-2.0699999999999998</v>
      </c>
      <c r="Q891">
        <v>558</v>
      </c>
      <c r="R891" t="s">
        <v>98</v>
      </c>
      <c r="S891">
        <v>2</v>
      </c>
    </row>
    <row r="892" spans="1:19" x14ac:dyDescent="0.25">
      <c r="A892">
        <v>891</v>
      </c>
      <c r="B892" s="444">
        <v>42963.486805555556</v>
      </c>
      <c r="C892" t="s">
        <v>98</v>
      </c>
      <c r="D892">
        <v>0.05</v>
      </c>
      <c r="F892">
        <v>1.17317</v>
      </c>
      <c r="I892" s="444">
        <v>42963.55</v>
      </c>
      <c r="J892">
        <v>1.17035</v>
      </c>
      <c r="N892">
        <v>14.1</v>
      </c>
      <c r="Q892">
        <v>558</v>
      </c>
      <c r="R892" t="s">
        <v>98</v>
      </c>
      <c r="S892">
        <v>2</v>
      </c>
    </row>
    <row r="893" spans="1:19" x14ac:dyDescent="0.25">
      <c r="A893">
        <v>892</v>
      </c>
      <c r="B893" s="444">
        <v>42963.55</v>
      </c>
      <c r="C893" t="s">
        <v>98</v>
      </c>
      <c r="D893">
        <v>0.03</v>
      </c>
      <c r="F893">
        <v>1.17032</v>
      </c>
      <c r="I893" s="444">
        <v>42963.67083333333</v>
      </c>
      <c r="J893">
        <v>1.16882</v>
      </c>
      <c r="N893">
        <v>4.5</v>
      </c>
      <c r="Q893">
        <v>559</v>
      </c>
      <c r="R893" t="s">
        <v>98</v>
      </c>
      <c r="S893">
        <v>1</v>
      </c>
    </row>
    <row r="894" spans="1:19" x14ac:dyDescent="0.25">
      <c r="A894">
        <v>893</v>
      </c>
      <c r="B894" s="444">
        <v>42963.67083333333</v>
      </c>
      <c r="C894" t="s">
        <v>98</v>
      </c>
      <c r="D894">
        <v>0.03</v>
      </c>
      <c r="F894">
        <v>1.16876</v>
      </c>
      <c r="I894" s="444">
        <v>42964.53125</v>
      </c>
      <c r="J894">
        <v>1.17214</v>
      </c>
      <c r="N894">
        <v>-9.6300000000000008</v>
      </c>
      <c r="Q894">
        <v>560</v>
      </c>
      <c r="R894" t="s">
        <v>98</v>
      </c>
      <c r="S894">
        <v>3</v>
      </c>
    </row>
    <row r="895" spans="1:19" x14ac:dyDescent="0.25">
      <c r="A895">
        <v>894</v>
      </c>
      <c r="B895" s="444">
        <v>42963.841666666667</v>
      </c>
      <c r="C895" t="s">
        <v>98</v>
      </c>
      <c r="D895">
        <v>0.05</v>
      </c>
      <c r="F895">
        <v>1.17228</v>
      </c>
      <c r="I895" s="444">
        <v>42964.53125</v>
      </c>
      <c r="J895">
        <v>1.17214</v>
      </c>
      <c r="N895">
        <v>1.55</v>
      </c>
      <c r="Q895">
        <v>560</v>
      </c>
      <c r="R895" t="s">
        <v>98</v>
      </c>
      <c r="S895">
        <v>3</v>
      </c>
    </row>
    <row r="896" spans="1:19" x14ac:dyDescent="0.25">
      <c r="A896">
        <v>897</v>
      </c>
      <c r="B896" s="444">
        <v>42963.879166666666</v>
      </c>
      <c r="C896" t="s">
        <v>98</v>
      </c>
      <c r="D896">
        <v>0.1</v>
      </c>
      <c r="F896">
        <v>1.1757899999999999</v>
      </c>
      <c r="I896" s="444">
        <v>42964.53125</v>
      </c>
      <c r="J896">
        <v>1.17214</v>
      </c>
      <c r="N896">
        <v>38.200000000000003</v>
      </c>
      <c r="Q896">
        <v>560</v>
      </c>
      <c r="R896" t="s">
        <v>98</v>
      </c>
      <c r="S896">
        <v>3</v>
      </c>
    </row>
    <row r="897" spans="1:19" x14ac:dyDescent="0.25">
      <c r="A897">
        <v>895</v>
      </c>
      <c r="B897" s="444">
        <v>42963.866666666669</v>
      </c>
      <c r="C897" t="s">
        <v>97</v>
      </c>
      <c r="D897">
        <v>0.03</v>
      </c>
      <c r="F897">
        <v>1.1740900000000001</v>
      </c>
      <c r="I897" s="444">
        <v>42963.875</v>
      </c>
      <c r="J897">
        <v>1.1755899999999999</v>
      </c>
      <c r="N897">
        <v>4.5</v>
      </c>
      <c r="Q897">
        <v>561</v>
      </c>
      <c r="R897" t="s">
        <v>97</v>
      </c>
      <c r="S897">
        <v>1</v>
      </c>
    </row>
    <row r="898" spans="1:19" x14ac:dyDescent="0.25">
      <c r="A898">
        <v>896</v>
      </c>
      <c r="B898" s="444">
        <v>42963.878472222219</v>
      </c>
      <c r="C898" t="s">
        <v>97</v>
      </c>
      <c r="D898">
        <v>0.03</v>
      </c>
      <c r="F898">
        <v>1.1754</v>
      </c>
      <c r="I898" s="444">
        <v>42963.882638888892</v>
      </c>
      <c r="J898">
        <v>1.1769000000000001</v>
      </c>
      <c r="N898">
        <v>4.5</v>
      </c>
      <c r="Q898">
        <v>562</v>
      </c>
      <c r="R898" t="s">
        <v>97</v>
      </c>
      <c r="S898">
        <v>1</v>
      </c>
    </row>
    <row r="899" spans="1:19" x14ac:dyDescent="0.25">
      <c r="A899">
        <v>898</v>
      </c>
      <c r="B899" s="444">
        <v>42963.885416666664</v>
      </c>
      <c r="C899" t="s">
        <v>97</v>
      </c>
      <c r="D899">
        <v>0.03</v>
      </c>
      <c r="F899">
        <v>1.1772400000000001</v>
      </c>
      <c r="I899" s="444">
        <v>42964.205555555556</v>
      </c>
      <c r="J899">
        <v>1.1787399999999999</v>
      </c>
      <c r="N899">
        <v>3.54</v>
      </c>
      <c r="Q899">
        <v>563</v>
      </c>
      <c r="R899" t="s">
        <v>97</v>
      </c>
      <c r="S899">
        <v>1</v>
      </c>
    </row>
    <row r="900" spans="1:19" x14ac:dyDescent="0.25">
      <c r="A900">
        <v>899</v>
      </c>
      <c r="B900" s="444">
        <v>42964.205555555556</v>
      </c>
      <c r="C900" t="s">
        <v>97</v>
      </c>
      <c r="D900">
        <v>0.03</v>
      </c>
      <c r="F900">
        <v>1.1787799999999999</v>
      </c>
      <c r="I900" s="444">
        <v>42964.706944444442</v>
      </c>
      <c r="J900">
        <v>1.1720900000000001</v>
      </c>
      <c r="N900">
        <v>-20.07</v>
      </c>
      <c r="Q900">
        <v>564</v>
      </c>
      <c r="R900" t="s">
        <v>97</v>
      </c>
      <c r="S900">
        <v>4</v>
      </c>
    </row>
    <row r="901" spans="1:19" x14ac:dyDescent="0.25">
      <c r="A901">
        <v>900</v>
      </c>
      <c r="B901" s="444">
        <v>42964.429861111108</v>
      </c>
      <c r="C901" t="s">
        <v>97</v>
      </c>
      <c r="D901">
        <v>0.05</v>
      </c>
      <c r="F901">
        <v>1.17526</v>
      </c>
      <c r="I901" s="444">
        <v>42964.706944444442</v>
      </c>
      <c r="J901">
        <v>1.1720900000000001</v>
      </c>
      <c r="N901">
        <v>-15.85</v>
      </c>
      <c r="Q901">
        <v>564</v>
      </c>
      <c r="R901" t="s">
        <v>97</v>
      </c>
      <c r="S901">
        <v>4</v>
      </c>
    </row>
    <row r="902" spans="1:19" x14ac:dyDescent="0.25">
      <c r="A902">
        <v>902</v>
      </c>
      <c r="B902" s="444">
        <v>42964.53402777778</v>
      </c>
      <c r="C902" t="s">
        <v>97</v>
      </c>
      <c r="D902">
        <v>0.1</v>
      </c>
      <c r="F902">
        <v>1.1717299999999999</v>
      </c>
      <c r="I902" s="444">
        <v>42964.706944444442</v>
      </c>
      <c r="J902">
        <v>1.1720900000000001</v>
      </c>
      <c r="N902">
        <v>3.6</v>
      </c>
      <c r="Q902">
        <v>564</v>
      </c>
      <c r="R902" t="s">
        <v>97</v>
      </c>
      <c r="S902">
        <v>4</v>
      </c>
    </row>
    <row r="903" spans="1:19" x14ac:dyDescent="0.25">
      <c r="A903">
        <v>906</v>
      </c>
      <c r="B903" s="444">
        <v>42964.607638888891</v>
      </c>
      <c r="C903" t="s">
        <v>97</v>
      </c>
      <c r="D903">
        <v>0.17</v>
      </c>
      <c r="F903">
        <v>1.1669</v>
      </c>
      <c r="I903" s="444">
        <v>42964.706944444442</v>
      </c>
      <c r="J903">
        <v>1.1720900000000001</v>
      </c>
      <c r="N903">
        <v>88.23</v>
      </c>
      <c r="Q903">
        <v>564</v>
      </c>
      <c r="R903" t="s">
        <v>97</v>
      </c>
      <c r="S903">
        <v>4</v>
      </c>
    </row>
    <row r="904" spans="1:19" x14ac:dyDescent="0.25">
      <c r="A904">
        <v>901</v>
      </c>
      <c r="B904" s="444">
        <v>42964.53125</v>
      </c>
      <c r="C904" t="s">
        <v>98</v>
      </c>
      <c r="D904">
        <v>0.03</v>
      </c>
      <c r="F904">
        <v>1.1721299999999999</v>
      </c>
      <c r="I904" s="444">
        <v>42964.538194444445</v>
      </c>
      <c r="J904">
        <v>1.1706300000000001</v>
      </c>
      <c r="N904">
        <v>4.5</v>
      </c>
      <c r="Q904">
        <v>565</v>
      </c>
      <c r="R904" t="s">
        <v>98</v>
      </c>
      <c r="S904">
        <v>1</v>
      </c>
    </row>
    <row r="905" spans="1:19" x14ac:dyDescent="0.25">
      <c r="A905">
        <v>903</v>
      </c>
      <c r="B905" s="444">
        <v>42964.538194444445</v>
      </c>
      <c r="C905" t="s">
        <v>98</v>
      </c>
      <c r="D905">
        <v>0.03</v>
      </c>
      <c r="F905">
        <v>1.1706000000000001</v>
      </c>
      <c r="I905" s="444">
        <v>42964.572222222225</v>
      </c>
      <c r="J905">
        <v>1.1691</v>
      </c>
      <c r="N905">
        <v>4.5</v>
      </c>
      <c r="Q905">
        <v>566</v>
      </c>
      <c r="R905" t="s">
        <v>98</v>
      </c>
      <c r="S905">
        <v>1</v>
      </c>
    </row>
    <row r="906" spans="1:19" x14ac:dyDescent="0.25">
      <c r="A906">
        <v>904</v>
      </c>
      <c r="B906" s="444">
        <v>42964.572222222225</v>
      </c>
      <c r="C906" t="s">
        <v>98</v>
      </c>
      <c r="D906">
        <v>0.03</v>
      </c>
      <c r="F906">
        <v>1.16903</v>
      </c>
      <c r="I906" s="444">
        <v>42964.604166666664</v>
      </c>
      <c r="J906">
        <v>1.16753</v>
      </c>
      <c r="N906">
        <v>4.5</v>
      </c>
      <c r="Q906">
        <v>567</v>
      </c>
      <c r="R906" t="s">
        <v>98</v>
      </c>
      <c r="S906">
        <v>1</v>
      </c>
    </row>
    <row r="907" spans="1:19" x14ac:dyDescent="0.25">
      <c r="A907">
        <v>905</v>
      </c>
      <c r="B907" s="444">
        <v>42964.607638888891</v>
      </c>
      <c r="C907" t="s">
        <v>98</v>
      </c>
      <c r="D907">
        <v>0.03</v>
      </c>
      <c r="F907">
        <v>1.1668499999999999</v>
      </c>
      <c r="I907" s="444">
        <v>42969.527083333334</v>
      </c>
      <c r="J907">
        <v>1.1758</v>
      </c>
      <c r="N907">
        <v>-26.34</v>
      </c>
      <c r="Q907">
        <v>568</v>
      </c>
      <c r="R907" t="s">
        <v>98</v>
      </c>
      <c r="S907">
        <v>5</v>
      </c>
    </row>
    <row r="908" spans="1:19" x14ac:dyDescent="0.25">
      <c r="A908">
        <v>907</v>
      </c>
      <c r="B908" s="444">
        <v>42964.622916666667</v>
      </c>
      <c r="C908" t="s">
        <v>98</v>
      </c>
      <c r="D908">
        <v>0.05</v>
      </c>
      <c r="F908">
        <v>1.1703600000000001</v>
      </c>
      <c r="I908" s="444">
        <v>42969.527083333334</v>
      </c>
      <c r="J908">
        <v>1.1758</v>
      </c>
      <c r="N908">
        <v>-26.35</v>
      </c>
      <c r="Q908">
        <v>568</v>
      </c>
      <c r="R908" t="s">
        <v>98</v>
      </c>
      <c r="S908">
        <v>5</v>
      </c>
    </row>
    <row r="909" spans="1:19" x14ac:dyDescent="0.25">
      <c r="A909">
        <v>910</v>
      </c>
      <c r="B909" s="444">
        <v>42964.709027777775</v>
      </c>
      <c r="C909" t="s">
        <v>98</v>
      </c>
      <c r="D909">
        <v>0.1</v>
      </c>
      <c r="F909">
        <v>1.17388</v>
      </c>
      <c r="I909" s="444">
        <v>42969.527083333334</v>
      </c>
      <c r="J909">
        <v>1.1758</v>
      </c>
      <c r="N909">
        <v>-17.5</v>
      </c>
      <c r="Q909">
        <v>568</v>
      </c>
      <c r="R909" t="s">
        <v>98</v>
      </c>
      <c r="S909">
        <v>5</v>
      </c>
    </row>
    <row r="910" spans="1:19" x14ac:dyDescent="0.25">
      <c r="A910">
        <v>915</v>
      </c>
      <c r="B910" s="444">
        <v>42968.650694444441</v>
      </c>
      <c r="C910" t="s">
        <v>98</v>
      </c>
      <c r="D910">
        <v>0.17</v>
      </c>
      <c r="F910">
        <v>1.1773800000000001</v>
      </c>
      <c r="I910" s="444">
        <v>42969.527083333334</v>
      </c>
      <c r="J910">
        <v>1.1758</v>
      </c>
      <c r="N910">
        <v>27.82</v>
      </c>
      <c r="Q910">
        <v>568</v>
      </c>
      <c r="R910" t="s">
        <v>98</v>
      </c>
      <c r="S910">
        <v>5</v>
      </c>
    </row>
    <row r="911" spans="1:19" x14ac:dyDescent="0.25">
      <c r="A911">
        <v>918</v>
      </c>
      <c r="B911" s="444">
        <v>42968.734027777777</v>
      </c>
      <c r="C911" t="s">
        <v>98</v>
      </c>
      <c r="D911">
        <v>0.31</v>
      </c>
      <c r="F911">
        <v>1.1809099999999999</v>
      </c>
      <c r="I911" s="444">
        <v>42969.527083333334</v>
      </c>
      <c r="J911">
        <v>1.1758</v>
      </c>
      <c r="N911">
        <v>160.16999999999999</v>
      </c>
      <c r="Q911">
        <v>568</v>
      </c>
      <c r="R911" t="s">
        <v>98</v>
      </c>
      <c r="S911">
        <v>5</v>
      </c>
    </row>
    <row r="912" spans="1:19" x14ac:dyDescent="0.25">
      <c r="A912">
        <v>908</v>
      </c>
      <c r="B912" s="444">
        <v>42964.706944444442</v>
      </c>
      <c r="C912" t="s">
        <v>97</v>
      </c>
      <c r="D912">
        <v>0.03</v>
      </c>
      <c r="F912">
        <v>1.1721299999999999</v>
      </c>
      <c r="I912" s="444">
        <v>42964.709027777775</v>
      </c>
      <c r="J912">
        <v>1.17363</v>
      </c>
      <c r="N912">
        <v>4.5</v>
      </c>
      <c r="Q912">
        <v>569</v>
      </c>
      <c r="R912" t="s">
        <v>97</v>
      </c>
      <c r="S912">
        <v>1</v>
      </c>
    </row>
    <row r="913" spans="1:19" x14ac:dyDescent="0.25">
      <c r="A913">
        <v>909</v>
      </c>
      <c r="B913" s="444">
        <v>42964.709027777775</v>
      </c>
      <c r="C913" t="s">
        <v>97</v>
      </c>
      <c r="D913">
        <v>0.03</v>
      </c>
      <c r="F913">
        <v>1.1736599999999999</v>
      </c>
      <c r="I913" s="444">
        <v>42964.822916666664</v>
      </c>
      <c r="J913">
        <v>1.17516</v>
      </c>
      <c r="N913">
        <v>4.5</v>
      </c>
      <c r="Q913">
        <v>570</v>
      </c>
      <c r="R913" t="s">
        <v>97</v>
      </c>
      <c r="S913">
        <v>1</v>
      </c>
    </row>
    <row r="914" spans="1:19" x14ac:dyDescent="0.25">
      <c r="A914">
        <v>911</v>
      </c>
      <c r="B914" s="444">
        <v>42964.822916666664</v>
      </c>
      <c r="C914" t="s">
        <v>97</v>
      </c>
      <c r="D914">
        <v>0.03</v>
      </c>
      <c r="F914">
        <v>1.1752</v>
      </c>
      <c r="I914" s="444">
        <v>42965.418749999997</v>
      </c>
      <c r="J914">
        <v>1.1745099999999999</v>
      </c>
      <c r="N914">
        <v>-2.39</v>
      </c>
      <c r="Q914">
        <v>571</v>
      </c>
      <c r="R914" t="s">
        <v>97</v>
      </c>
      <c r="S914">
        <v>2</v>
      </c>
    </row>
    <row r="915" spans="1:19" x14ac:dyDescent="0.25">
      <c r="A915">
        <v>912</v>
      </c>
      <c r="B915" s="444">
        <v>42965.117361111108</v>
      </c>
      <c r="C915" t="s">
        <v>97</v>
      </c>
      <c r="D915">
        <v>0.05</v>
      </c>
      <c r="F915">
        <v>1.1717</v>
      </c>
      <c r="I915" s="444">
        <v>42965.418749999997</v>
      </c>
      <c r="J915">
        <v>1.1745099999999999</v>
      </c>
      <c r="N915">
        <v>14.05</v>
      </c>
      <c r="Q915">
        <v>571</v>
      </c>
      <c r="R915" t="s">
        <v>97</v>
      </c>
      <c r="S915">
        <v>2</v>
      </c>
    </row>
    <row r="916" spans="1:19" x14ac:dyDescent="0.25">
      <c r="A916">
        <v>913</v>
      </c>
      <c r="B916" s="444">
        <v>42965.418749999997</v>
      </c>
      <c r="C916" t="s">
        <v>97</v>
      </c>
      <c r="D916">
        <v>0.03</v>
      </c>
      <c r="F916">
        <v>1.1745300000000001</v>
      </c>
      <c r="I916" s="444">
        <v>42965.5</v>
      </c>
      <c r="J916">
        <v>1.1760299999999999</v>
      </c>
      <c r="N916">
        <v>4.5</v>
      </c>
      <c r="Q916">
        <v>572</v>
      </c>
      <c r="R916" t="s">
        <v>97</v>
      </c>
      <c r="S916">
        <v>1</v>
      </c>
    </row>
    <row r="917" spans="1:19" x14ac:dyDescent="0.25">
      <c r="A917">
        <v>914</v>
      </c>
      <c r="B917" s="444">
        <v>42965.5</v>
      </c>
      <c r="C917" t="s">
        <v>97</v>
      </c>
      <c r="D917">
        <v>0.03</v>
      </c>
      <c r="F917">
        <v>1.1761299999999999</v>
      </c>
      <c r="I917" s="444">
        <v>42968.651388888888</v>
      </c>
      <c r="J917">
        <v>1.17763</v>
      </c>
      <c r="N917">
        <v>4.18</v>
      </c>
      <c r="Q917">
        <v>573</v>
      </c>
      <c r="R917" t="s">
        <v>97</v>
      </c>
      <c r="S917">
        <v>1</v>
      </c>
    </row>
    <row r="918" spans="1:19" x14ac:dyDescent="0.25">
      <c r="A918">
        <v>916</v>
      </c>
      <c r="B918" s="444">
        <v>42968.651388888888</v>
      </c>
      <c r="C918" t="s">
        <v>97</v>
      </c>
      <c r="D918">
        <v>0.03</v>
      </c>
      <c r="F918">
        <v>1.1778599999999999</v>
      </c>
      <c r="I918" s="444">
        <v>42968.708333333336</v>
      </c>
      <c r="J918">
        <v>1.17936</v>
      </c>
      <c r="N918">
        <v>4.5</v>
      </c>
      <c r="Q918">
        <v>574</v>
      </c>
      <c r="R918" t="s">
        <v>97</v>
      </c>
      <c r="S918">
        <v>1</v>
      </c>
    </row>
    <row r="919" spans="1:19" x14ac:dyDescent="0.25">
      <c r="A919">
        <v>917</v>
      </c>
      <c r="B919" s="444">
        <v>42968.708333333336</v>
      </c>
      <c r="C919" t="s">
        <v>97</v>
      </c>
      <c r="D919">
        <v>0.03</v>
      </c>
      <c r="F919">
        <v>1.1793899999999999</v>
      </c>
      <c r="I919" s="444">
        <v>42968.734027777777</v>
      </c>
      <c r="J919">
        <v>1.18089</v>
      </c>
      <c r="N919">
        <v>4.5</v>
      </c>
      <c r="Q919">
        <v>575</v>
      </c>
      <c r="R919" t="s">
        <v>97</v>
      </c>
      <c r="S919">
        <v>1</v>
      </c>
    </row>
    <row r="920" spans="1:19" x14ac:dyDescent="0.25">
      <c r="A920">
        <v>919</v>
      </c>
      <c r="B920" s="444">
        <v>42968.734027777777</v>
      </c>
      <c r="C920" t="s">
        <v>97</v>
      </c>
      <c r="D920">
        <v>0.03</v>
      </c>
      <c r="F920">
        <v>1.1809400000000001</v>
      </c>
      <c r="I920" s="444">
        <v>42968.754166666666</v>
      </c>
      <c r="J920">
        <v>1.1824399999999999</v>
      </c>
      <c r="N920">
        <v>4.5</v>
      </c>
      <c r="Q920">
        <v>576</v>
      </c>
      <c r="R920" t="s">
        <v>97</v>
      </c>
      <c r="S920">
        <v>1</v>
      </c>
    </row>
    <row r="921" spans="1:19" x14ac:dyDescent="0.25">
      <c r="A921">
        <v>920</v>
      </c>
      <c r="B921" s="444">
        <v>42968.754166666666</v>
      </c>
      <c r="C921" t="s">
        <v>97</v>
      </c>
      <c r="D921">
        <v>0.03</v>
      </c>
      <c r="F921">
        <v>1.18249</v>
      </c>
      <c r="I921" s="444">
        <v>42970.473611111112</v>
      </c>
      <c r="J921">
        <v>1.1790499999999999</v>
      </c>
      <c r="N921">
        <v>-10.96</v>
      </c>
      <c r="Q921">
        <v>577</v>
      </c>
      <c r="R921" t="s">
        <v>97</v>
      </c>
      <c r="S921">
        <v>3</v>
      </c>
    </row>
    <row r="922" spans="1:19" x14ac:dyDescent="0.25">
      <c r="A922">
        <v>921</v>
      </c>
      <c r="B922" s="444">
        <v>42969.417361111111</v>
      </c>
      <c r="C922" t="s">
        <v>97</v>
      </c>
      <c r="D922">
        <v>0.05</v>
      </c>
      <c r="F922">
        <v>1.1789799999999999</v>
      </c>
      <c r="I922" s="444">
        <v>42970.473611111112</v>
      </c>
      <c r="J922">
        <v>1.1790499999999999</v>
      </c>
      <c r="N922">
        <v>-0.18</v>
      </c>
      <c r="Q922">
        <v>577</v>
      </c>
      <c r="R922" t="s">
        <v>97</v>
      </c>
      <c r="S922">
        <v>3</v>
      </c>
    </row>
    <row r="923" spans="1:19" x14ac:dyDescent="0.25">
      <c r="A923">
        <v>923</v>
      </c>
      <c r="B923" s="444">
        <v>42969.541666666664</v>
      </c>
      <c r="C923" t="s">
        <v>97</v>
      </c>
      <c r="D923">
        <v>0.1</v>
      </c>
      <c r="F923">
        <v>1.1753499999999999</v>
      </c>
      <c r="I923" s="444">
        <v>42970.473611111112</v>
      </c>
      <c r="J923">
        <v>1.1790499999999999</v>
      </c>
      <c r="N923">
        <v>35.93</v>
      </c>
      <c r="Q923">
        <v>577</v>
      </c>
      <c r="R923" t="s">
        <v>97</v>
      </c>
      <c r="S923">
        <v>3</v>
      </c>
    </row>
    <row r="924" spans="1:19" x14ac:dyDescent="0.25">
      <c r="A924">
        <v>922</v>
      </c>
      <c r="B924" s="444">
        <v>42969.527083333334</v>
      </c>
      <c r="C924" t="s">
        <v>98</v>
      </c>
      <c r="D924">
        <v>0.03</v>
      </c>
      <c r="F924">
        <v>1.1757299999999999</v>
      </c>
      <c r="I924" s="444">
        <v>42970.428472222222</v>
      </c>
      <c r="J924">
        <v>1.1742300000000001</v>
      </c>
      <c r="N924">
        <v>4.67</v>
      </c>
      <c r="Q924">
        <v>578</v>
      </c>
      <c r="R924" t="s">
        <v>98</v>
      </c>
      <c r="S924">
        <v>1</v>
      </c>
    </row>
    <row r="925" spans="1:19" x14ac:dyDescent="0.25">
      <c r="A925">
        <v>924</v>
      </c>
      <c r="B925" s="444">
        <v>42970.428472222222</v>
      </c>
      <c r="C925" t="s">
        <v>98</v>
      </c>
      <c r="D925">
        <v>0.03</v>
      </c>
      <c r="F925">
        <v>1.17415</v>
      </c>
      <c r="I925" s="444">
        <v>42972.428472222222</v>
      </c>
      <c r="J925">
        <v>1.1775199999999999</v>
      </c>
      <c r="N925">
        <v>-9.43</v>
      </c>
      <c r="Q925">
        <v>579</v>
      </c>
      <c r="R925" t="s">
        <v>98</v>
      </c>
      <c r="S925">
        <v>3</v>
      </c>
    </row>
    <row r="926" spans="1:19" x14ac:dyDescent="0.25">
      <c r="A926">
        <v>925</v>
      </c>
      <c r="B926" s="444">
        <v>42970.456250000003</v>
      </c>
      <c r="C926" t="s">
        <v>98</v>
      </c>
      <c r="D926">
        <v>0.05</v>
      </c>
      <c r="F926">
        <v>1.1776500000000001</v>
      </c>
      <c r="I926" s="444">
        <v>42972.428472222222</v>
      </c>
      <c r="J926">
        <v>1.1775199999999999</v>
      </c>
      <c r="N926">
        <v>1.78</v>
      </c>
      <c r="Q926">
        <v>579</v>
      </c>
      <c r="R926" t="s">
        <v>98</v>
      </c>
      <c r="S926">
        <v>3</v>
      </c>
    </row>
    <row r="927" spans="1:19" x14ac:dyDescent="0.25">
      <c r="A927">
        <v>928</v>
      </c>
      <c r="B927" s="444">
        <v>42970.716666666667</v>
      </c>
      <c r="C927" t="s">
        <v>98</v>
      </c>
      <c r="D927">
        <v>0.1</v>
      </c>
      <c r="F927">
        <v>1.1811700000000001</v>
      </c>
      <c r="I927" s="444">
        <v>42972.428472222222</v>
      </c>
      <c r="J927">
        <v>1.1775199999999999</v>
      </c>
      <c r="N927">
        <v>38.770000000000003</v>
      </c>
      <c r="Q927">
        <v>579</v>
      </c>
      <c r="R927" t="s">
        <v>98</v>
      </c>
      <c r="S927">
        <v>3</v>
      </c>
    </row>
    <row r="928" spans="1:19" x14ac:dyDescent="0.25">
      <c r="A928">
        <v>926</v>
      </c>
      <c r="B928" s="444">
        <v>42970.473611111112</v>
      </c>
      <c r="C928" t="s">
        <v>97</v>
      </c>
      <c r="D928">
        <v>0.03</v>
      </c>
      <c r="F928">
        <v>1.1791</v>
      </c>
      <c r="I928" s="444">
        <v>42970.62777777778</v>
      </c>
      <c r="J928">
        <v>1.1806000000000001</v>
      </c>
      <c r="N928">
        <v>4.5</v>
      </c>
      <c r="Q928">
        <v>580</v>
      </c>
      <c r="R928" t="s">
        <v>97</v>
      </c>
      <c r="S928">
        <v>1</v>
      </c>
    </row>
    <row r="929" spans="1:19" x14ac:dyDescent="0.25">
      <c r="A929">
        <v>927</v>
      </c>
      <c r="B929" s="444">
        <v>42970.62777777778</v>
      </c>
      <c r="C929" t="s">
        <v>97</v>
      </c>
      <c r="D929">
        <v>0.03</v>
      </c>
      <c r="F929">
        <v>1.1806399999999999</v>
      </c>
      <c r="I929" s="444">
        <v>42970.909722222219</v>
      </c>
      <c r="J929">
        <v>1.18214</v>
      </c>
      <c r="N929">
        <v>4.5</v>
      </c>
      <c r="Q929">
        <v>581</v>
      </c>
      <c r="R929" t="s">
        <v>97</v>
      </c>
      <c r="S929">
        <v>1</v>
      </c>
    </row>
    <row r="930" spans="1:19" x14ac:dyDescent="0.25">
      <c r="A930">
        <v>929</v>
      </c>
      <c r="B930" s="444">
        <v>42970.909722222219</v>
      </c>
      <c r="C930" t="s">
        <v>97</v>
      </c>
      <c r="D930">
        <v>0.03</v>
      </c>
      <c r="F930">
        <v>1.18228</v>
      </c>
      <c r="I930" s="444">
        <v>42972.565972222219</v>
      </c>
      <c r="J930">
        <v>1.1815899999999999</v>
      </c>
      <c r="N930">
        <v>-3.35</v>
      </c>
      <c r="Q930">
        <v>582</v>
      </c>
      <c r="R930" t="s">
        <v>97</v>
      </c>
      <c r="S930">
        <v>2</v>
      </c>
    </row>
    <row r="931" spans="1:19" x14ac:dyDescent="0.25">
      <c r="A931">
        <v>930</v>
      </c>
      <c r="B931" s="444">
        <v>42971.411805555559</v>
      </c>
      <c r="C931" t="s">
        <v>97</v>
      </c>
      <c r="D931">
        <v>0.05</v>
      </c>
      <c r="F931">
        <v>1.1787799999999999</v>
      </c>
      <c r="I931" s="444">
        <v>42972.565972222219</v>
      </c>
      <c r="J931">
        <v>1.1815899999999999</v>
      </c>
      <c r="N931">
        <v>13.52</v>
      </c>
      <c r="Q931">
        <v>582</v>
      </c>
      <c r="R931" t="s">
        <v>97</v>
      </c>
      <c r="S931">
        <v>2</v>
      </c>
    </row>
    <row r="932" spans="1:19" x14ac:dyDescent="0.25">
      <c r="A932">
        <v>931</v>
      </c>
      <c r="B932" s="444">
        <v>42972.428472222222</v>
      </c>
      <c r="C932" t="s">
        <v>98</v>
      </c>
      <c r="D932">
        <v>0.03</v>
      </c>
      <c r="F932">
        <v>1.1774899999999999</v>
      </c>
      <c r="I932" s="444">
        <v>42976.929861111108</v>
      </c>
      <c r="J932">
        <v>1.19774</v>
      </c>
      <c r="N932">
        <v>-60.41</v>
      </c>
      <c r="Q932">
        <v>583</v>
      </c>
      <c r="R932" t="s">
        <v>98</v>
      </c>
      <c r="S932">
        <v>8</v>
      </c>
    </row>
    <row r="933" spans="1:19" x14ac:dyDescent="0.25">
      <c r="A933">
        <v>932</v>
      </c>
      <c r="B933" s="444">
        <v>42972.565972222219</v>
      </c>
      <c r="C933" t="s">
        <v>98</v>
      </c>
      <c r="D933">
        <v>0.05</v>
      </c>
      <c r="F933">
        <v>1.18102</v>
      </c>
      <c r="I933" s="444">
        <v>42976.929861111108</v>
      </c>
      <c r="J933">
        <v>1.19774</v>
      </c>
      <c r="N933">
        <v>-83.03</v>
      </c>
      <c r="Q933">
        <v>583</v>
      </c>
      <c r="R933" t="s">
        <v>98</v>
      </c>
      <c r="S933">
        <v>8</v>
      </c>
    </row>
    <row r="934" spans="1:19" x14ac:dyDescent="0.25">
      <c r="A934">
        <v>934</v>
      </c>
      <c r="B934" s="444">
        <v>42972.711805555555</v>
      </c>
      <c r="C934" t="s">
        <v>98</v>
      </c>
      <c r="D934">
        <v>0.1</v>
      </c>
      <c r="F934">
        <v>1.18512</v>
      </c>
      <c r="I934" s="444">
        <v>42976.929861111108</v>
      </c>
      <c r="J934">
        <v>1.19774</v>
      </c>
      <c r="N934">
        <v>-125.07</v>
      </c>
      <c r="Q934">
        <v>583</v>
      </c>
      <c r="R934" t="s">
        <v>98</v>
      </c>
      <c r="S934">
        <v>8</v>
      </c>
    </row>
    <row r="935" spans="1:19" x14ac:dyDescent="0.25">
      <c r="A935">
        <v>938</v>
      </c>
      <c r="B935" s="444">
        <v>42972.832638888889</v>
      </c>
      <c r="C935" t="s">
        <v>98</v>
      </c>
      <c r="D935">
        <v>0.17</v>
      </c>
      <c r="F935">
        <v>1.1886399999999999</v>
      </c>
      <c r="I935" s="444">
        <v>42976.929861111108</v>
      </c>
      <c r="J935">
        <v>1.19774</v>
      </c>
      <c r="N935">
        <v>-152.77000000000001</v>
      </c>
      <c r="Q935">
        <v>583</v>
      </c>
      <c r="R935" t="s">
        <v>98</v>
      </c>
      <c r="S935">
        <v>8</v>
      </c>
    </row>
    <row r="936" spans="1:19" x14ac:dyDescent="0.25">
      <c r="A936">
        <v>940</v>
      </c>
      <c r="B936" s="444">
        <v>42972.923611111109</v>
      </c>
      <c r="C936" t="s">
        <v>98</v>
      </c>
      <c r="D936">
        <v>0.31</v>
      </c>
      <c r="F936">
        <v>1.1931</v>
      </c>
      <c r="I936" s="444">
        <v>42976.929861111108</v>
      </c>
      <c r="J936">
        <v>1.19774</v>
      </c>
      <c r="N936">
        <v>-140.32</v>
      </c>
      <c r="Q936">
        <v>583</v>
      </c>
      <c r="R936" t="s">
        <v>98</v>
      </c>
      <c r="S936">
        <v>8</v>
      </c>
    </row>
    <row r="937" spans="1:19" x14ac:dyDescent="0.25">
      <c r="A937">
        <v>944</v>
      </c>
      <c r="B937" s="444">
        <v>42975.768055555556</v>
      </c>
      <c r="C937" t="s">
        <v>98</v>
      </c>
      <c r="D937">
        <v>0.56999999999999995</v>
      </c>
      <c r="F937">
        <v>1.19661</v>
      </c>
      <c r="I937" s="444">
        <v>42976.929861111108</v>
      </c>
      <c r="J937">
        <v>1.19774</v>
      </c>
      <c r="N937">
        <v>-61.18</v>
      </c>
      <c r="Q937">
        <v>583</v>
      </c>
      <c r="R937" t="s">
        <v>98</v>
      </c>
      <c r="S937">
        <v>8</v>
      </c>
    </row>
    <row r="938" spans="1:19" x14ac:dyDescent="0.25">
      <c r="A938">
        <v>947</v>
      </c>
      <c r="B938" s="444">
        <v>42976.414583333331</v>
      </c>
      <c r="C938" t="s">
        <v>98</v>
      </c>
      <c r="D938">
        <v>1.02</v>
      </c>
      <c r="F938">
        <v>1.20055</v>
      </c>
      <c r="I938" s="444">
        <v>42976.929861111108</v>
      </c>
      <c r="J938">
        <v>1.19774</v>
      </c>
      <c r="N938">
        <v>286.62</v>
      </c>
      <c r="Q938">
        <v>583</v>
      </c>
      <c r="R938" t="s">
        <v>98</v>
      </c>
      <c r="S938">
        <v>8</v>
      </c>
    </row>
    <row r="939" spans="1:19" x14ac:dyDescent="0.25">
      <c r="A939">
        <v>950</v>
      </c>
      <c r="B939" s="444">
        <v>42976.453472222223</v>
      </c>
      <c r="C939" t="s">
        <v>98</v>
      </c>
      <c r="D939">
        <v>1.84</v>
      </c>
      <c r="F939">
        <v>1.2040599999999999</v>
      </c>
      <c r="I939" s="444">
        <v>42976.929861111108</v>
      </c>
      <c r="J939">
        <v>1.19774</v>
      </c>
      <c r="N939">
        <v>1162.8800000000001</v>
      </c>
      <c r="Q939">
        <v>583</v>
      </c>
      <c r="R939" t="s">
        <v>98</v>
      </c>
      <c r="S939">
        <v>8</v>
      </c>
    </row>
    <row r="940" spans="1:19" x14ac:dyDescent="0.25">
      <c r="A940">
        <v>933</v>
      </c>
      <c r="B940" s="444">
        <v>42972.565972222219</v>
      </c>
      <c r="C940" t="s">
        <v>97</v>
      </c>
      <c r="D940">
        <v>0.03</v>
      </c>
      <c r="F940">
        <v>1.1817</v>
      </c>
      <c r="I940" s="444">
        <v>42972.709027777775</v>
      </c>
      <c r="J940">
        <v>1.1832</v>
      </c>
      <c r="N940">
        <v>4.5</v>
      </c>
      <c r="Q940">
        <v>584</v>
      </c>
      <c r="R940" t="s">
        <v>97</v>
      </c>
      <c r="S940">
        <v>1</v>
      </c>
    </row>
    <row r="941" spans="1:19" x14ac:dyDescent="0.25">
      <c r="A941">
        <v>935</v>
      </c>
      <c r="B941" s="444">
        <v>42972.711805555555</v>
      </c>
      <c r="C941" t="s">
        <v>97</v>
      </c>
      <c r="D941">
        <v>0.03</v>
      </c>
      <c r="F941">
        <v>1.1851499999999999</v>
      </c>
      <c r="I941" s="444">
        <v>42972.714583333334</v>
      </c>
      <c r="J941">
        <v>1.18665</v>
      </c>
      <c r="N941">
        <v>4.5</v>
      </c>
      <c r="Q941">
        <v>585</v>
      </c>
      <c r="R941" t="s">
        <v>97</v>
      </c>
      <c r="S941">
        <v>1</v>
      </c>
    </row>
    <row r="942" spans="1:19" x14ac:dyDescent="0.25">
      <c r="A942">
        <v>936</v>
      </c>
      <c r="B942" s="444">
        <v>42972.715277777781</v>
      </c>
      <c r="C942" t="s">
        <v>97</v>
      </c>
      <c r="D942">
        <v>0.03</v>
      </c>
      <c r="F942">
        <v>1.1864300000000001</v>
      </c>
      <c r="I942" s="444">
        <v>42972.753472222219</v>
      </c>
      <c r="J942">
        <v>1.1879299999999999</v>
      </c>
      <c r="N942">
        <v>4.5</v>
      </c>
      <c r="Q942">
        <v>586</v>
      </c>
      <c r="R942" t="s">
        <v>97</v>
      </c>
      <c r="S942">
        <v>1</v>
      </c>
    </row>
    <row r="943" spans="1:19" x14ac:dyDescent="0.25">
      <c r="A943">
        <v>937</v>
      </c>
      <c r="B943" s="444">
        <v>42972.753472222219</v>
      </c>
      <c r="C943" t="s">
        <v>97</v>
      </c>
      <c r="D943">
        <v>0.03</v>
      </c>
      <c r="F943">
        <v>1.18797</v>
      </c>
      <c r="I943" s="444">
        <v>42972.917361111111</v>
      </c>
      <c r="J943">
        <v>1.18947</v>
      </c>
      <c r="N943">
        <v>4.5</v>
      </c>
      <c r="Q943">
        <v>587</v>
      </c>
      <c r="R943" t="s">
        <v>97</v>
      </c>
      <c r="S943">
        <v>1</v>
      </c>
    </row>
    <row r="944" spans="1:19" x14ac:dyDescent="0.25">
      <c r="A944">
        <v>939</v>
      </c>
      <c r="B944" s="444">
        <v>42972.920138888891</v>
      </c>
      <c r="C944" t="s">
        <v>97</v>
      </c>
      <c r="D944">
        <v>0.03</v>
      </c>
      <c r="F944">
        <v>1.1913100000000001</v>
      </c>
      <c r="I944" s="444">
        <v>42972.922222222223</v>
      </c>
      <c r="J944">
        <v>1.1928099999999999</v>
      </c>
      <c r="N944">
        <v>4.5</v>
      </c>
      <c r="Q944">
        <v>588</v>
      </c>
      <c r="R944" t="s">
        <v>97</v>
      </c>
      <c r="S944">
        <v>1</v>
      </c>
    </row>
    <row r="945" spans="1:19" x14ac:dyDescent="0.25">
      <c r="A945">
        <v>941</v>
      </c>
      <c r="B945" s="444">
        <v>42972.923611111109</v>
      </c>
      <c r="C945" t="s">
        <v>97</v>
      </c>
      <c r="D945">
        <v>0.03</v>
      </c>
      <c r="F945">
        <v>1.1931700000000001</v>
      </c>
      <c r="I945" s="444">
        <v>42975.00277777778</v>
      </c>
      <c r="J945">
        <v>1.1946699999999999</v>
      </c>
      <c r="N945">
        <v>4.18</v>
      </c>
      <c r="Q945">
        <v>589</v>
      </c>
      <c r="R945" t="s">
        <v>97</v>
      </c>
      <c r="S945">
        <v>1</v>
      </c>
    </row>
    <row r="946" spans="1:19" x14ac:dyDescent="0.25">
      <c r="A946">
        <v>942</v>
      </c>
      <c r="B946" s="444">
        <v>42975.00277777778</v>
      </c>
      <c r="C946" t="s">
        <v>97</v>
      </c>
      <c r="D946">
        <v>0.03</v>
      </c>
      <c r="F946">
        <v>1.1948000000000001</v>
      </c>
      <c r="I946" s="444">
        <v>42975.759027777778</v>
      </c>
      <c r="J946">
        <v>1.1962999999999999</v>
      </c>
      <c r="N946">
        <v>4.5</v>
      </c>
      <c r="Q946">
        <v>590</v>
      </c>
      <c r="R946" t="s">
        <v>97</v>
      </c>
      <c r="S946">
        <v>1</v>
      </c>
    </row>
    <row r="947" spans="1:19" x14ac:dyDescent="0.25">
      <c r="A947">
        <v>943</v>
      </c>
      <c r="B947" s="444">
        <v>42975.759027777778</v>
      </c>
      <c r="C947" t="s">
        <v>97</v>
      </c>
      <c r="D947">
        <v>0.03</v>
      </c>
      <c r="F947">
        <v>1.1963200000000001</v>
      </c>
      <c r="I947" s="444">
        <v>42975.804861111108</v>
      </c>
      <c r="J947">
        <v>1.1978200000000001</v>
      </c>
      <c r="N947">
        <v>4.5</v>
      </c>
      <c r="Q947">
        <v>591</v>
      </c>
      <c r="R947" t="s">
        <v>97</v>
      </c>
      <c r="S947">
        <v>1</v>
      </c>
    </row>
    <row r="948" spans="1:19" x14ac:dyDescent="0.25">
      <c r="A948">
        <v>945</v>
      </c>
      <c r="B948" s="444">
        <v>42975.804861111108</v>
      </c>
      <c r="C948" t="s">
        <v>97</v>
      </c>
      <c r="D948">
        <v>0.03</v>
      </c>
      <c r="F948">
        <v>1.1978500000000001</v>
      </c>
      <c r="I948" s="444">
        <v>42976.4</v>
      </c>
      <c r="J948">
        <v>1.1993499999999999</v>
      </c>
      <c r="N948">
        <v>4.18</v>
      </c>
      <c r="Q948">
        <v>592</v>
      </c>
      <c r="R948" t="s">
        <v>97</v>
      </c>
      <c r="S948">
        <v>1</v>
      </c>
    </row>
    <row r="949" spans="1:19" x14ac:dyDescent="0.25">
      <c r="A949">
        <v>946</v>
      </c>
      <c r="B949" s="444">
        <v>42976.4</v>
      </c>
      <c r="C949" t="s">
        <v>97</v>
      </c>
      <c r="D949">
        <v>0.03</v>
      </c>
      <c r="F949">
        <v>1.1993799999999999</v>
      </c>
      <c r="I949" s="444">
        <v>42976.414583333331</v>
      </c>
      <c r="J949">
        <v>1.2008799999999999</v>
      </c>
      <c r="N949">
        <v>4.5</v>
      </c>
      <c r="Q949">
        <v>593</v>
      </c>
      <c r="R949" t="s">
        <v>97</v>
      </c>
      <c r="S949">
        <v>1</v>
      </c>
    </row>
    <row r="950" spans="1:19" x14ac:dyDescent="0.25">
      <c r="A950">
        <v>948</v>
      </c>
      <c r="B950" s="444">
        <v>42976.416666666664</v>
      </c>
      <c r="C950" t="s">
        <v>97</v>
      </c>
      <c r="D950">
        <v>0.03</v>
      </c>
      <c r="F950">
        <v>1.20181</v>
      </c>
      <c r="I950" s="444">
        <v>42976.448611111111</v>
      </c>
      <c r="J950">
        <v>1.2033100000000001</v>
      </c>
      <c r="N950">
        <v>4.5</v>
      </c>
      <c r="Q950">
        <v>594</v>
      </c>
      <c r="R950" t="s">
        <v>97</v>
      </c>
      <c r="S950">
        <v>1</v>
      </c>
    </row>
    <row r="951" spans="1:19" x14ac:dyDescent="0.25">
      <c r="A951">
        <v>949</v>
      </c>
      <c r="B951" s="444">
        <v>42976.448611111111</v>
      </c>
      <c r="C951" t="s">
        <v>97</v>
      </c>
      <c r="D951">
        <v>0.03</v>
      </c>
      <c r="F951">
        <v>1.2033400000000001</v>
      </c>
      <c r="I951" s="444">
        <v>42976.462500000001</v>
      </c>
      <c r="J951">
        <v>1.2048399999999999</v>
      </c>
      <c r="N951">
        <v>4.5</v>
      </c>
      <c r="Q951">
        <v>595</v>
      </c>
      <c r="R951" t="s">
        <v>97</v>
      </c>
      <c r="S951">
        <v>1</v>
      </c>
    </row>
    <row r="952" spans="1:19" x14ac:dyDescent="0.25">
      <c r="A952">
        <v>951</v>
      </c>
      <c r="B952" s="444">
        <v>42976.462500000001</v>
      </c>
      <c r="C952" t="s">
        <v>97</v>
      </c>
      <c r="D952">
        <v>0.03</v>
      </c>
      <c r="F952">
        <v>1.2049300000000001</v>
      </c>
      <c r="I952" s="444">
        <v>42976.464583333334</v>
      </c>
      <c r="J952">
        <v>1.2064299999999999</v>
      </c>
      <c r="N952">
        <v>4.5</v>
      </c>
      <c r="Q952">
        <v>596</v>
      </c>
      <c r="R952" t="s">
        <v>97</v>
      </c>
      <c r="S952">
        <v>1</v>
      </c>
    </row>
    <row r="953" spans="1:19" x14ac:dyDescent="0.25">
      <c r="A953">
        <v>952</v>
      </c>
      <c r="B953" s="444">
        <v>42976.465277777781</v>
      </c>
      <c r="C953" t="s">
        <v>97</v>
      </c>
      <c r="D953">
        <v>0.03</v>
      </c>
      <c r="F953">
        <v>1.20672</v>
      </c>
      <c r="I953" s="444">
        <v>42979.018055555556</v>
      </c>
      <c r="J953">
        <v>1.1914100000000001</v>
      </c>
      <c r="N953">
        <v>-47.53</v>
      </c>
      <c r="Q953">
        <v>597</v>
      </c>
      <c r="R953" t="s">
        <v>97</v>
      </c>
      <c r="S953">
        <v>7</v>
      </c>
    </row>
    <row r="954" spans="1:19" x14ac:dyDescent="0.25">
      <c r="A954">
        <v>953</v>
      </c>
      <c r="B954" s="444">
        <v>42976.579861111109</v>
      </c>
      <c r="C954" t="s">
        <v>97</v>
      </c>
      <c r="D954">
        <v>0.05</v>
      </c>
      <c r="F954">
        <v>1.20322</v>
      </c>
      <c r="I954" s="444">
        <v>42979.018055555556</v>
      </c>
      <c r="J954">
        <v>1.1914100000000001</v>
      </c>
      <c r="N954">
        <v>-61.71</v>
      </c>
      <c r="Q954">
        <v>597</v>
      </c>
      <c r="R954" t="s">
        <v>97</v>
      </c>
      <c r="S954">
        <v>7</v>
      </c>
    </row>
    <row r="955" spans="1:19" x14ac:dyDescent="0.25">
      <c r="A955">
        <v>954</v>
      </c>
      <c r="B955" s="444">
        <v>42976.854166666664</v>
      </c>
      <c r="C955" t="s">
        <v>97</v>
      </c>
      <c r="D955">
        <v>0.1</v>
      </c>
      <c r="F955">
        <v>1.1996100000000001</v>
      </c>
      <c r="I955" s="444">
        <v>42979.018055555556</v>
      </c>
      <c r="J955">
        <v>1.1914100000000001</v>
      </c>
      <c r="N955">
        <v>-87.33</v>
      </c>
      <c r="Q955">
        <v>597</v>
      </c>
      <c r="R955" t="s">
        <v>97</v>
      </c>
      <c r="S955">
        <v>7</v>
      </c>
    </row>
    <row r="956" spans="1:19" x14ac:dyDescent="0.25">
      <c r="A956">
        <v>957</v>
      </c>
      <c r="B956" s="444">
        <v>42976.960416666669</v>
      </c>
      <c r="C956" t="s">
        <v>97</v>
      </c>
      <c r="D956">
        <v>0.17</v>
      </c>
      <c r="F956">
        <v>1.1960999999999999</v>
      </c>
      <c r="I956" s="444">
        <v>42979.018055555556</v>
      </c>
      <c r="J956">
        <v>1.1914100000000001</v>
      </c>
      <c r="N956">
        <v>-88.79</v>
      </c>
      <c r="Q956">
        <v>597</v>
      </c>
      <c r="R956" t="s">
        <v>97</v>
      </c>
      <c r="S956">
        <v>7</v>
      </c>
    </row>
    <row r="957" spans="1:19" x14ac:dyDescent="0.25">
      <c r="A957">
        <v>960</v>
      </c>
      <c r="B957" s="444">
        <v>42977.615972222222</v>
      </c>
      <c r="C957" t="s">
        <v>97</v>
      </c>
      <c r="D957">
        <v>0.31</v>
      </c>
      <c r="F957">
        <v>1.1926000000000001</v>
      </c>
      <c r="I957" s="444">
        <v>42979.018055555556</v>
      </c>
      <c r="J957">
        <v>1.1914100000000001</v>
      </c>
      <c r="N957">
        <v>-50.11</v>
      </c>
      <c r="Q957">
        <v>597</v>
      </c>
      <c r="R957" t="s">
        <v>97</v>
      </c>
      <c r="S957">
        <v>7</v>
      </c>
    </row>
    <row r="958" spans="1:19" x14ac:dyDescent="0.25">
      <c r="A958">
        <v>964</v>
      </c>
      <c r="B958" s="444">
        <v>42977.886805555558</v>
      </c>
      <c r="C958" t="s">
        <v>97</v>
      </c>
      <c r="D958">
        <v>0.56999999999999995</v>
      </c>
      <c r="F958">
        <v>1.1890700000000001</v>
      </c>
      <c r="I958" s="444">
        <v>42979.018055555556</v>
      </c>
      <c r="J958">
        <v>1.1914100000000001</v>
      </c>
      <c r="N958">
        <v>109.08</v>
      </c>
      <c r="Q958">
        <v>597</v>
      </c>
      <c r="R958" t="s">
        <v>97</v>
      </c>
      <c r="S958">
        <v>7</v>
      </c>
    </row>
    <row r="959" spans="1:19" x14ac:dyDescent="0.25">
      <c r="A959">
        <v>967</v>
      </c>
      <c r="B959" s="444">
        <v>42978.548611111109</v>
      </c>
      <c r="C959" t="s">
        <v>97</v>
      </c>
      <c r="D959">
        <v>1.02</v>
      </c>
      <c r="F959">
        <v>1.1855500000000001</v>
      </c>
      <c r="I959" s="444">
        <v>42979.018055555556</v>
      </c>
      <c r="J959">
        <v>1.1914100000000001</v>
      </c>
      <c r="N959">
        <v>586.85</v>
      </c>
      <c r="Q959">
        <v>597</v>
      </c>
      <c r="R959" t="s">
        <v>97</v>
      </c>
      <c r="S959">
        <v>7</v>
      </c>
    </row>
    <row r="960" spans="1:19" x14ac:dyDescent="0.25">
      <c r="A960">
        <v>955</v>
      </c>
      <c r="B960" s="444">
        <v>42976.929861111108</v>
      </c>
      <c r="C960" t="s">
        <v>98</v>
      </c>
      <c r="D960">
        <v>0.03</v>
      </c>
      <c r="F960">
        <v>1.1977100000000001</v>
      </c>
      <c r="I960" s="444">
        <v>42976.960416666669</v>
      </c>
      <c r="J960">
        <v>1.19621</v>
      </c>
      <c r="N960">
        <v>4.5</v>
      </c>
      <c r="Q960">
        <v>598</v>
      </c>
      <c r="R960" t="s">
        <v>98</v>
      </c>
      <c r="S960">
        <v>1</v>
      </c>
    </row>
    <row r="961" spans="1:19" x14ac:dyDescent="0.25">
      <c r="A961">
        <v>956</v>
      </c>
      <c r="B961" s="444">
        <v>42976.960416666669</v>
      </c>
      <c r="C961" t="s">
        <v>98</v>
      </c>
      <c r="D961">
        <v>0.03</v>
      </c>
      <c r="F961">
        <v>1.1961999999999999</v>
      </c>
      <c r="I961" s="444">
        <v>42976.961111111108</v>
      </c>
      <c r="J961">
        <v>1.1947000000000001</v>
      </c>
      <c r="N961">
        <v>4.5</v>
      </c>
      <c r="Q961">
        <v>599</v>
      </c>
      <c r="R961" t="s">
        <v>98</v>
      </c>
      <c r="S961">
        <v>1</v>
      </c>
    </row>
    <row r="962" spans="1:19" x14ac:dyDescent="0.25">
      <c r="A962">
        <v>958</v>
      </c>
      <c r="B962" s="444">
        <v>42976.961805555555</v>
      </c>
      <c r="C962" t="s">
        <v>98</v>
      </c>
      <c r="D962">
        <v>0.03</v>
      </c>
      <c r="F962">
        <v>1.1952100000000001</v>
      </c>
      <c r="I962" s="444">
        <v>42977.602777777778</v>
      </c>
      <c r="J962">
        <v>1.19371</v>
      </c>
      <c r="N962">
        <v>4.67</v>
      </c>
      <c r="Q962">
        <v>600</v>
      </c>
      <c r="R962" t="s">
        <v>98</v>
      </c>
      <c r="S962">
        <v>1</v>
      </c>
    </row>
    <row r="963" spans="1:19" x14ac:dyDescent="0.25">
      <c r="A963">
        <v>959</v>
      </c>
      <c r="B963" s="444">
        <v>42977.602777777778</v>
      </c>
      <c r="C963" t="s">
        <v>98</v>
      </c>
      <c r="D963">
        <v>0.03</v>
      </c>
      <c r="F963">
        <v>1.1936800000000001</v>
      </c>
      <c r="I963" s="444">
        <v>42977.634722222225</v>
      </c>
      <c r="J963">
        <v>1.19218</v>
      </c>
      <c r="N963">
        <v>4.5</v>
      </c>
      <c r="Q963">
        <v>601</v>
      </c>
      <c r="R963" t="s">
        <v>98</v>
      </c>
      <c r="S963">
        <v>1</v>
      </c>
    </row>
    <row r="964" spans="1:19" x14ac:dyDescent="0.25">
      <c r="A964">
        <v>961</v>
      </c>
      <c r="B964" s="444">
        <v>42977.634722222225</v>
      </c>
      <c r="C964" t="s">
        <v>98</v>
      </c>
      <c r="D964">
        <v>0.03</v>
      </c>
      <c r="F964">
        <v>1.1919900000000001</v>
      </c>
      <c r="I964" s="444">
        <v>42977.645833333336</v>
      </c>
      <c r="J964">
        <v>1.19049</v>
      </c>
      <c r="N964">
        <v>4.5</v>
      </c>
      <c r="Q964">
        <v>602</v>
      </c>
      <c r="R964" t="s">
        <v>98</v>
      </c>
      <c r="S964">
        <v>1</v>
      </c>
    </row>
    <row r="965" spans="1:19" x14ac:dyDescent="0.25">
      <c r="A965">
        <v>962</v>
      </c>
      <c r="B965" s="444">
        <v>42977.649305555555</v>
      </c>
      <c r="C965" t="s">
        <v>98</v>
      </c>
      <c r="D965">
        <v>0.03</v>
      </c>
      <c r="F965">
        <v>1.19082</v>
      </c>
      <c r="I965" s="444">
        <v>42977.836111111108</v>
      </c>
      <c r="J965">
        <v>1.1893199999999999</v>
      </c>
      <c r="N965">
        <v>4.5</v>
      </c>
      <c r="Q965">
        <v>603</v>
      </c>
      <c r="R965" t="s">
        <v>98</v>
      </c>
      <c r="S965">
        <v>1</v>
      </c>
    </row>
    <row r="966" spans="1:19" x14ac:dyDescent="0.25">
      <c r="A966">
        <v>963</v>
      </c>
      <c r="B966" s="444">
        <v>42977.836111111108</v>
      </c>
      <c r="C966" t="s">
        <v>98</v>
      </c>
      <c r="D966">
        <v>0.03</v>
      </c>
      <c r="F966">
        <v>1.1893100000000001</v>
      </c>
      <c r="I966" s="444">
        <v>42978.196527777778</v>
      </c>
      <c r="J966">
        <v>1.18781</v>
      </c>
      <c r="N966">
        <v>5.01</v>
      </c>
      <c r="Q966">
        <v>604</v>
      </c>
      <c r="R966" t="s">
        <v>98</v>
      </c>
      <c r="S966">
        <v>1</v>
      </c>
    </row>
    <row r="967" spans="1:19" x14ac:dyDescent="0.25">
      <c r="A967">
        <v>965</v>
      </c>
      <c r="B967" s="444">
        <v>42978.196527777778</v>
      </c>
      <c r="C967" t="s">
        <v>98</v>
      </c>
      <c r="D967">
        <v>0.03</v>
      </c>
      <c r="F967">
        <v>1.1876500000000001</v>
      </c>
      <c r="I967" s="444">
        <v>42978.545138888891</v>
      </c>
      <c r="J967">
        <v>1.18615</v>
      </c>
      <c r="N967">
        <v>4.5</v>
      </c>
      <c r="Q967">
        <v>605</v>
      </c>
      <c r="R967" t="s">
        <v>98</v>
      </c>
      <c r="S967">
        <v>1</v>
      </c>
    </row>
    <row r="968" spans="1:19" x14ac:dyDescent="0.25">
      <c r="A968">
        <v>966</v>
      </c>
      <c r="B968" s="444">
        <v>42978.545138888891</v>
      </c>
      <c r="C968" t="s">
        <v>98</v>
      </c>
      <c r="D968">
        <v>0.03</v>
      </c>
      <c r="F968">
        <v>1.18611</v>
      </c>
      <c r="I968" s="444">
        <v>42978.558333333334</v>
      </c>
      <c r="J968">
        <v>1.1846099999999999</v>
      </c>
      <c r="N968">
        <v>4.5</v>
      </c>
      <c r="Q968">
        <v>606</v>
      </c>
      <c r="R968" t="s">
        <v>98</v>
      </c>
      <c r="S968">
        <v>1</v>
      </c>
    </row>
    <row r="969" spans="1:19" x14ac:dyDescent="0.25">
      <c r="A969">
        <v>968</v>
      </c>
      <c r="B969" s="444">
        <v>42978.558333333334</v>
      </c>
      <c r="C969" t="s">
        <v>98</v>
      </c>
      <c r="D969">
        <v>0.03</v>
      </c>
      <c r="F969">
        <v>1.1846000000000001</v>
      </c>
      <c r="I969" s="444">
        <v>42978.630555555559</v>
      </c>
      <c r="J969">
        <v>1.1831</v>
      </c>
      <c r="N969">
        <v>4.5</v>
      </c>
      <c r="Q969">
        <v>607</v>
      </c>
      <c r="R969" t="s">
        <v>98</v>
      </c>
      <c r="S969">
        <v>1</v>
      </c>
    </row>
    <row r="970" spans="1:19" x14ac:dyDescent="0.25">
      <c r="A970">
        <v>969</v>
      </c>
      <c r="B970" s="444">
        <v>42978.630555555559</v>
      </c>
      <c r="C970" t="s">
        <v>98</v>
      </c>
      <c r="D970">
        <v>0.03</v>
      </c>
      <c r="F970">
        <v>1.1830799999999999</v>
      </c>
      <c r="I970" s="444">
        <v>42979.652777777781</v>
      </c>
      <c r="J970">
        <v>1.19093</v>
      </c>
      <c r="N970">
        <v>-23.38</v>
      </c>
      <c r="Q970">
        <v>608</v>
      </c>
      <c r="R970" t="s">
        <v>98</v>
      </c>
      <c r="S970">
        <v>4</v>
      </c>
    </row>
    <row r="971" spans="1:19" x14ac:dyDescent="0.25">
      <c r="A971">
        <v>970</v>
      </c>
      <c r="B971" s="444">
        <v>42978.725694444445</v>
      </c>
      <c r="C971" t="s">
        <v>98</v>
      </c>
      <c r="D971">
        <v>0.05</v>
      </c>
      <c r="F971">
        <v>1.18658</v>
      </c>
      <c r="I971" s="444">
        <v>42979.652777777781</v>
      </c>
      <c r="J971">
        <v>1.19093</v>
      </c>
      <c r="N971">
        <v>-21.47</v>
      </c>
      <c r="Q971">
        <v>608</v>
      </c>
      <c r="R971" t="s">
        <v>98</v>
      </c>
      <c r="S971">
        <v>4</v>
      </c>
    </row>
    <row r="972" spans="1:19" x14ac:dyDescent="0.25">
      <c r="A972">
        <v>971</v>
      </c>
      <c r="B972" s="444">
        <v>42978.785416666666</v>
      </c>
      <c r="C972" t="s">
        <v>98</v>
      </c>
      <c r="D972">
        <v>0.1</v>
      </c>
      <c r="F972">
        <v>1.19011</v>
      </c>
      <c r="I972" s="444">
        <v>42979.652777777781</v>
      </c>
      <c r="J972">
        <v>1.19093</v>
      </c>
      <c r="N972">
        <v>-7.63</v>
      </c>
      <c r="Q972">
        <v>608</v>
      </c>
      <c r="R972" t="s">
        <v>98</v>
      </c>
      <c r="S972">
        <v>4</v>
      </c>
    </row>
    <row r="973" spans="1:19" x14ac:dyDescent="0.25">
      <c r="A973">
        <v>977</v>
      </c>
      <c r="B973" s="444">
        <v>42979.649305555555</v>
      </c>
      <c r="C973" t="s">
        <v>98</v>
      </c>
      <c r="D973">
        <v>0.17</v>
      </c>
      <c r="F973">
        <v>1.19737</v>
      </c>
      <c r="I973" s="444">
        <v>42979.652777777781</v>
      </c>
      <c r="J973">
        <v>1.19093</v>
      </c>
      <c r="N973">
        <v>109.48</v>
      </c>
      <c r="Q973">
        <v>608</v>
      </c>
      <c r="R973" t="s">
        <v>98</v>
      </c>
      <c r="S973">
        <v>4</v>
      </c>
    </row>
    <row r="974" spans="1:19" x14ac:dyDescent="0.25">
      <c r="A974">
        <v>972</v>
      </c>
      <c r="B974" s="444">
        <v>42979.018055555556</v>
      </c>
      <c r="C974" t="s">
        <v>97</v>
      </c>
      <c r="D974">
        <v>0.03</v>
      </c>
      <c r="F974">
        <v>1.1914899999999999</v>
      </c>
      <c r="I974" s="444">
        <v>42979.541666666664</v>
      </c>
      <c r="J974">
        <v>1.1908000000000001</v>
      </c>
      <c r="N974">
        <v>-2.0699999999999998</v>
      </c>
      <c r="Q974">
        <v>609</v>
      </c>
      <c r="R974" t="s">
        <v>97</v>
      </c>
      <c r="S974">
        <v>2</v>
      </c>
    </row>
    <row r="975" spans="1:19" x14ac:dyDescent="0.25">
      <c r="A975">
        <v>973</v>
      </c>
      <c r="B975" s="444">
        <v>42979.422222222223</v>
      </c>
      <c r="C975" t="s">
        <v>97</v>
      </c>
      <c r="D975">
        <v>0.05</v>
      </c>
      <c r="F975">
        <v>1.1879900000000001</v>
      </c>
      <c r="I975" s="444">
        <v>42979.541666666664</v>
      </c>
      <c r="J975">
        <v>1.1908000000000001</v>
      </c>
      <c r="N975">
        <v>14.05</v>
      </c>
      <c r="Q975">
        <v>609</v>
      </c>
      <c r="R975" t="s">
        <v>97</v>
      </c>
      <c r="S975">
        <v>2</v>
      </c>
    </row>
    <row r="976" spans="1:19" x14ac:dyDescent="0.25">
      <c r="A976">
        <v>974</v>
      </c>
      <c r="B976" s="444">
        <v>42979.541666666664</v>
      </c>
      <c r="C976" t="s">
        <v>97</v>
      </c>
      <c r="D976">
        <v>0.03</v>
      </c>
      <c r="F976">
        <v>1.1908300000000001</v>
      </c>
      <c r="I976" s="444">
        <v>42979.541666666664</v>
      </c>
      <c r="J976">
        <v>1.1923299999999999</v>
      </c>
      <c r="N976">
        <v>4.5</v>
      </c>
      <c r="Q976">
        <v>610</v>
      </c>
      <c r="R976" t="s">
        <v>97</v>
      </c>
      <c r="S976">
        <v>1</v>
      </c>
    </row>
    <row r="977" spans="1:19" x14ac:dyDescent="0.25">
      <c r="A977">
        <v>975</v>
      </c>
      <c r="B977" s="444">
        <v>42979.545138888891</v>
      </c>
      <c r="C977" t="s">
        <v>97</v>
      </c>
      <c r="D977">
        <v>0.03</v>
      </c>
      <c r="F977">
        <v>1.1908700000000001</v>
      </c>
      <c r="I977" s="444">
        <v>42979.620138888888</v>
      </c>
      <c r="J977">
        <v>1.1923699999999999</v>
      </c>
      <c r="N977">
        <v>4.5</v>
      </c>
      <c r="Q977">
        <v>611</v>
      </c>
      <c r="R977" t="s">
        <v>97</v>
      </c>
      <c r="S977">
        <v>1</v>
      </c>
    </row>
    <row r="978" spans="1:19" x14ac:dyDescent="0.25">
      <c r="A978">
        <v>976</v>
      </c>
      <c r="B978" s="444">
        <v>42979.620138888888</v>
      </c>
      <c r="C978" t="s">
        <v>97</v>
      </c>
      <c r="D978">
        <v>0.03</v>
      </c>
      <c r="F978">
        <v>1.1923900000000001</v>
      </c>
      <c r="I978" s="444">
        <v>42979.645833333336</v>
      </c>
      <c r="J978">
        <v>1.1938899999999999</v>
      </c>
      <c r="N978">
        <v>4.5</v>
      </c>
      <c r="Q978">
        <v>612</v>
      </c>
      <c r="R978" t="s">
        <v>97</v>
      </c>
      <c r="S978">
        <v>1</v>
      </c>
    </row>
    <row r="979" spans="1:19" x14ac:dyDescent="0.25">
      <c r="A979">
        <v>978</v>
      </c>
      <c r="B979" s="444">
        <v>42979.649305555555</v>
      </c>
      <c r="C979" t="s">
        <v>97</v>
      </c>
      <c r="D979">
        <v>0.03</v>
      </c>
      <c r="F979">
        <v>1.1974</v>
      </c>
      <c r="I979" s="444">
        <v>42983.731249999997</v>
      </c>
      <c r="J979">
        <v>1.19252</v>
      </c>
      <c r="N979">
        <v>-15.28</v>
      </c>
      <c r="Q979">
        <v>613</v>
      </c>
      <c r="R979" t="s">
        <v>97</v>
      </c>
      <c r="S979">
        <v>3</v>
      </c>
    </row>
    <row r="980" spans="1:19" x14ac:dyDescent="0.25">
      <c r="A980">
        <v>980</v>
      </c>
      <c r="B980" s="444">
        <v>42979.65625</v>
      </c>
      <c r="C980" t="s">
        <v>97</v>
      </c>
      <c r="D980">
        <v>0.05</v>
      </c>
      <c r="F980">
        <v>1.1921200000000001</v>
      </c>
      <c r="I980" s="444">
        <v>42983.731249999997</v>
      </c>
      <c r="J980">
        <v>1.19252</v>
      </c>
      <c r="N980">
        <v>0.93</v>
      </c>
      <c r="Q980">
        <v>613</v>
      </c>
      <c r="R980" t="s">
        <v>97</v>
      </c>
      <c r="S980">
        <v>3</v>
      </c>
    </row>
    <row r="981" spans="1:19" x14ac:dyDescent="0.25">
      <c r="A981">
        <v>983</v>
      </c>
      <c r="B981" s="444">
        <v>42979.694444444445</v>
      </c>
      <c r="C981" t="s">
        <v>97</v>
      </c>
      <c r="D981">
        <v>0.1</v>
      </c>
      <c r="F981">
        <v>1.1885600000000001</v>
      </c>
      <c r="I981" s="444">
        <v>42983.731249999997</v>
      </c>
      <c r="J981">
        <v>1.19252</v>
      </c>
      <c r="N981">
        <v>37.47</v>
      </c>
      <c r="Q981">
        <v>613</v>
      </c>
      <c r="R981" t="s">
        <v>97</v>
      </c>
      <c r="S981">
        <v>3</v>
      </c>
    </row>
    <row r="982" spans="1:19" x14ac:dyDescent="0.25">
      <c r="A982">
        <v>979</v>
      </c>
      <c r="B982" s="444">
        <v>42979.65625</v>
      </c>
      <c r="C982" t="s">
        <v>98</v>
      </c>
      <c r="D982">
        <v>0.03</v>
      </c>
      <c r="F982">
        <v>1.19208</v>
      </c>
      <c r="I982" s="444">
        <v>42979.658333333333</v>
      </c>
      <c r="J982">
        <v>1.19058</v>
      </c>
      <c r="N982">
        <v>4.5</v>
      </c>
      <c r="Q982">
        <v>614</v>
      </c>
      <c r="R982" t="s">
        <v>98</v>
      </c>
      <c r="S982">
        <v>1</v>
      </c>
    </row>
    <row r="983" spans="1:19" x14ac:dyDescent="0.25">
      <c r="A983">
        <v>981</v>
      </c>
      <c r="B983" s="444">
        <v>42979.659722222219</v>
      </c>
      <c r="C983" t="s">
        <v>98</v>
      </c>
      <c r="D983">
        <v>0.03</v>
      </c>
      <c r="F983">
        <v>1.1912</v>
      </c>
      <c r="I983" s="444">
        <v>42979.663194444445</v>
      </c>
      <c r="J983">
        <v>1.1897</v>
      </c>
      <c r="N983">
        <v>4.5</v>
      </c>
      <c r="Q983">
        <v>615</v>
      </c>
      <c r="R983" t="s">
        <v>98</v>
      </c>
      <c r="S983">
        <v>1</v>
      </c>
    </row>
    <row r="984" spans="1:19" x14ac:dyDescent="0.25">
      <c r="A984">
        <v>982</v>
      </c>
      <c r="B984" s="444">
        <v>42979.663194444445</v>
      </c>
      <c r="C984" t="s">
        <v>98</v>
      </c>
      <c r="D984">
        <v>0.03</v>
      </c>
      <c r="F984">
        <v>1.1896500000000001</v>
      </c>
      <c r="I984" s="444">
        <v>42979.694444444445</v>
      </c>
      <c r="J984">
        <v>1.18815</v>
      </c>
      <c r="N984">
        <v>4.5</v>
      </c>
      <c r="Q984">
        <v>616</v>
      </c>
      <c r="R984" t="s">
        <v>98</v>
      </c>
      <c r="S984">
        <v>1</v>
      </c>
    </row>
    <row r="985" spans="1:19" x14ac:dyDescent="0.25">
      <c r="A985">
        <v>984</v>
      </c>
      <c r="B985" s="444">
        <v>42979.694444444445</v>
      </c>
      <c r="C985" t="s">
        <v>98</v>
      </c>
      <c r="D985">
        <v>0.03</v>
      </c>
      <c r="F985">
        <v>1.1880999999999999</v>
      </c>
      <c r="I985" s="444">
        <v>42979.70416666667</v>
      </c>
      <c r="J985">
        <v>1.1866000000000001</v>
      </c>
      <c r="N985">
        <v>4.5</v>
      </c>
      <c r="Q985">
        <v>617</v>
      </c>
      <c r="R985" t="s">
        <v>98</v>
      </c>
      <c r="S985">
        <v>1</v>
      </c>
    </row>
    <row r="986" spans="1:19" x14ac:dyDescent="0.25">
      <c r="A986">
        <v>985</v>
      </c>
      <c r="B986" s="444">
        <v>42979.70416666667</v>
      </c>
      <c r="C986" t="s">
        <v>98</v>
      </c>
      <c r="D986">
        <v>0.03</v>
      </c>
      <c r="F986">
        <v>1.18658</v>
      </c>
      <c r="I986" s="444">
        <v>42979.708333333336</v>
      </c>
      <c r="J986">
        <v>1.1850799999999999</v>
      </c>
      <c r="N986">
        <v>4.5</v>
      </c>
      <c r="Q986">
        <v>618</v>
      </c>
      <c r="R986" t="s">
        <v>98</v>
      </c>
      <c r="S986">
        <v>1</v>
      </c>
    </row>
    <row r="987" spans="1:19" x14ac:dyDescent="0.25">
      <c r="A987">
        <v>986</v>
      </c>
      <c r="B987" s="444">
        <v>42979.711805555555</v>
      </c>
      <c r="C987" t="s">
        <v>98</v>
      </c>
      <c r="D987">
        <v>0.03</v>
      </c>
      <c r="F987">
        <v>1.1860900000000001</v>
      </c>
      <c r="I987" s="444">
        <v>42985.695833333331</v>
      </c>
      <c r="J987">
        <v>1.19923</v>
      </c>
      <c r="N987">
        <v>-38.4</v>
      </c>
      <c r="Q987">
        <v>619</v>
      </c>
      <c r="R987" t="s">
        <v>98</v>
      </c>
      <c r="S987">
        <v>6</v>
      </c>
    </row>
    <row r="988" spans="1:19" x14ac:dyDescent="0.25">
      <c r="A988">
        <v>987</v>
      </c>
      <c r="B988" s="444">
        <v>42982.37777777778</v>
      </c>
      <c r="C988" t="s">
        <v>98</v>
      </c>
      <c r="D988">
        <v>0.05</v>
      </c>
      <c r="F988">
        <v>1.1896100000000001</v>
      </c>
      <c r="I988" s="444">
        <v>42985.695833333331</v>
      </c>
      <c r="J988">
        <v>1.19923</v>
      </c>
      <c r="N988">
        <v>-46.68</v>
      </c>
      <c r="Q988">
        <v>619</v>
      </c>
      <c r="R988" t="s">
        <v>98</v>
      </c>
      <c r="S988">
        <v>6</v>
      </c>
    </row>
    <row r="989" spans="1:19" x14ac:dyDescent="0.25">
      <c r="A989">
        <v>989</v>
      </c>
      <c r="B989" s="444">
        <v>42983.73333333333</v>
      </c>
      <c r="C989" t="s">
        <v>98</v>
      </c>
      <c r="D989">
        <v>0.1</v>
      </c>
      <c r="F989">
        <v>1.19312</v>
      </c>
      <c r="I989" s="444">
        <v>42985.695833333331</v>
      </c>
      <c r="J989">
        <v>1.19923</v>
      </c>
      <c r="N989">
        <v>-58.83</v>
      </c>
      <c r="Q989">
        <v>619</v>
      </c>
      <c r="R989" t="s">
        <v>98</v>
      </c>
      <c r="S989">
        <v>6</v>
      </c>
    </row>
    <row r="990" spans="1:19" x14ac:dyDescent="0.25">
      <c r="A990">
        <v>992</v>
      </c>
      <c r="B990" s="444">
        <v>42985.48541666667</v>
      </c>
      <c r="C990" t="s">
        <v>98</v>
      </c>
      <c r="D990">
        <v>0.17</v>
      </c>
      <c r="F990">
        <v>1.1966300000000001</v>
      </c>
      <c r="I990" s="444">
        <v>42985.695833333331</v>
      </c>
      <c r="J990">
        <v>1.19923</v>
      </c>
      <c r="N990">
        <v>-44.2</v>
      </c>
      <c r="Q990">
        <v>619</v>
      </c>
      <c r="R990" t="s">
        <v>98</v>
      </c>
      <c r="S990">
        <v>6</v>
      </c>
    </row>
    <row r="991" spans="1:19" x14ac:dyDescent="0.25">
      <c r="A991">
        <v>996</v>
      </c>
      <c r="B991" s="444">
        <v>42985.65625</v>
      </c>
      <c r="C991" t="s">
        <v>98</v>
      </c>
      <c r="D991">
        <v>0.31</v>
      </c>
      <c r="F991">
        <v>1.2016100000000001</v>
      </c>
      <c r="I991" s="444">
        <v>42985.695833333331</v>
      </c>
      <c r="J991">
        <v>1.19923</v>
      </c>
      <c r="N991">
        <v>73.78</v>
      </c>
      <c r="Q991">
        <v>619</v>
      </c>
      <c r="R991" t="s">
        <v>98</v>
      </c>
      <c r="S991">
        <v>6</v>
      </c>
    </row>
    <row r="992" spans="1:19" x14ac:dyDescent="0.25">
      <c r="A992">
        <v>999</v>
      </c>
      <c r="B992" s="444">
        <v>42985.659722222219</v>
      </c>
      <c r="C992" t="s">
        <v>98</v>
      </c>
      <c r="D992">
        <v>0.56999999999999995</v>
      </c>
      <c r="F992">
        <v>1.2052099999999999</v>
      </c>
      <c r="I992" s="444">
        <v>42985.695833333331</v>
      </c>
      <c r="J992">
        <v>1.19923</v>
      </c>
      <c r="N992">
        <v>340.86</v>
      </c>
      <c r="Q992">
        <v>619</v>
      </c>
      <c r="R992" t="s">
        <v>98</v>
      </c>
      <c r="S992">
        <v>6</v>
      </c>
    </row>
    <row r="993" spans="1:19" x14ac:dyDescent="0.25">
      <c r="A993">
        <v>988</v>
      </c>
      <c r="B993" s="444">
        <v>42983.732638888891</v>
      </c>
      <c r="C993" t="s">
        <v>97</v>
      </c>
      <c r="D993">
        <v>0.03</v>
      </c>
      <c r="F993">
        <v>1.19276</v>
      </c>
      <c r="I993" s="444">
        <v>42984.461805555555</v>
      </c>
      <c r="J993">
        <v>1.1942600000000001</v>
      </c>
      <c r="N993">
        <v>4.18</v>
      </c>
      <c r="Q993">
        <v>620</v>
      </c>
      <c r="R993" t="s">
        <v>97</v>
      </c>
      <c r="S993">
        <v>1</v>
      </c>
    </row>
    <row r="994" spans="1:19" x14ac:dyDescent="0.25">
      <c r="A994">
        <v>990</v>
      </c>
      <c r="B994" s="444">
        <v>42984.461805555555</v>
      </c>
      <c r="C994" t="s">
        <v>97</v>
      </c>
      <c r="D994">
        <v>0.03</v>
      </c>
      <c r="F994">
        <v>1.1942999999999999</v>
      </c>
      <c r="I994" s="444">
        <v>42985.478472222225</v>
      </c>
      <c r="J994">
        <v>1.1958</v>
      </c>
      <c r="N994">
        <v>3.54</v>
      </c>
      <c r="Q994">
        <v>621</v>
      </c>
      <c r="R994" t="s">
        <v>97</v>
      </c>
      <c r="S994">
        <v>1</v>
      </c>
    </row>
    <row r="995" spans="1:19" x14ac:dyDescent="0.25">
      <c r="A995">
        <v>991</v>
      </c>
      <c r="B995" s="444">
        <v>42985.478472222225</v>
      </c>
      <c r="C995" t="s">
        <v>97</v>
      </c>
      <c r="D995">
        <v>0.03</v>
      </c>
      <c r="F995">
        <v>1.1958599999999999</v>
      </c>
      <c r="I995" s="444">
        <v>42985.520138888889</v>
      </c>
      <c r="J995">
        <v>1.19736</v>
      </c>
      <c r="N995">
        <v>4.5</v>
      </c>
      <c r="Q995">
        <v>622</v>
      </c>
      <c r="R995" t="s">
        <v>97</v>
      </c>
      <c r="S995">
        <v>1</v>
      </c>
    </row>
    <row r="996" spans="1:19" x14ac:dyDescent="0.25">
      <c r="A996">
        <v>993</v>
      </c>
      <c r="B996" s="444">
        <v>42985.520138888889</v>
      </c>
      <c r="C996" t="s">
        <v>97</v>
      </c>
      <c r="D996">
        <v>0.03</v>
      </c>
      <c r="F996">
        <v>1.1973800000000001</v>
      </c>
      <c r="I996" s="444">
        <v>42985.57916666667</v>
      </c>
      <c r="J996">
        <v>1.1988799999999999</v>
      </c>
      <c r="N996">
        <v>4.5</v>
      </c>
      <c r="Q996">
        <v>623</v>
      </c>
      <c r="R996" t="s">
        <v>97</v>
      </c>
      <c r="S996">
        <v>1</v>
      </c>
    </row>
    <row r="997" spans="1:19" x14ac:dyDescent="0.25">
      <c r="A997">
        <v>994</v>
      </c>
      <c r="B997" s="444">
        <v>42985.57916666667</v>
      </c>
      <c r="C997" t="s">
        <v>97</v>
      </c>
      <c r="D997">
        <v>0.03</v>
      </c>
      <c r="F997">
        <v>1.19895</v>
      </c>
      <c r="I997" s="444">
        <v>42985.648611111108</v>
      </c>
      <c r="J997">
        <v>1.20045</v>
      </c>
      <c r="N997">
        <v>4.5</v>
      </c>
      <c r="Q997">
        <v>624</v>
      </c>
      <c r="R997" t="s">
        <v>97</v>
      </c>
      <c r="S997">
        <v>1</v>
      </c>
    </row>
    <row r="998" spans="1:19" x14ac:dyDescent="0.25">
      <c r="A998">
        <v>995</v>
      </c>
      <c r="B998" s="444">
        <v>42985.652777777781</v>
      </c>
      <c r="C998" t="s">
        <v>97</v>
      </c>
      <c r="D998">
        <v>0.03</v>
      </c>
      <c r="F998">
        <v>1.1989399999999999</v>
      </c>
      <c r="I998" s="444">
        <v>42985.652777777781</v>
      </c>
      <c r="J998">
        <v>1.20044</v>
      </c>
      <c r="N998">
        <v>4.5</v>
      </c>
      <c r="Q998">
        <v>625</v>
      </c>
      <c r="R998" t="s">
        <v>97</v>
      </c>
      <c r="S998">
        <v>1</v>
      </c>
    </row>
    <row r="999" spans="1:19" x14ac:dyDescent="0.25">
      <c r="A999">
        <v>997</v>
      </c>
      <c r="B999" s="444">
        <v>42985.65625</v>
      </c>
      <c r="C999" t="s">
        <v>97</v>
      </c>
      <c r="D999">
        <v>0.03</v>
      </c>
      <c r="F999">
        <v>1.20164</v>
      </c>
      <c r="I999" s="444">
        <v>42985.658333333333</v>
      </c>
      <c r="J999">
        <v>1.2031400000000001</v>
      </c>
      <c r="N999">
        <v>4.5</v>
      </c>
      <c r="Q999">
        <v>626</v>
      </c>
      <c r="R999" t="s">
        <v>97</v>
      </c>
      <c r="S999">
        <v>1</v>
      </c>
    </row>
    <row r="1000" spans="1:19" x14ac:dyDescent="0.25">
      <c r="A1000">
        <v>998</v>
      </c>
      <c r="B1000" s="444">
        <v>42985.659722222219</v>
      </c>
      <c r="C1000" t="s">
        <v>97</v>
      </c>
      <c r="D1000">
        <v>0.03</v>
      </c>
      <c r="F1000">
        <v>1.2049300000000001</v>
      </c>
      <c r="I1000" s="444">
        <v>42986.224999999999</v>
      </c>
      <c r="J1000">
        <v>1.20417</v>
      </c>
      <c r="N1000">
        <v>-2.6</v>
      </c>
      <c r="Q1000">
        <v>627</v>
      </c>
      <c r="R1000" t="s">
        <v>97</v>
      </c>
      <c r="S1000">
        <v>2</v>
      </c>
    </row>
    <row r="1001" spans="1:19" x14ac:dyDescent="0.25">
      <c r="A1001">
        <v>1000</v>
      </c>
      <c r="B1001" s="444">
        <v>42985.69027777778</v>
      </c>
      <c r="C1001" t="s">
        <v>97</v>
      </c>
      <c r="D1001">
        <v>0.05</v>
      </c>
      <c r="F1001">
        <v>1.2013199999999999</v>
      </c>
      <c r="I1001" s="444">
        <v>42986.224999999999</v>
      </c>
      <c r="J1001">
        <v>1.20417</v>
      </c>
      <c r="N1001">
        <v>13.72</v>
      </c>
      <c r="Q1001">
        <v>627</v>
      </c>
      <c r="R1001" t="s">
        <v>97</v>
      </c>
      <c r="S1001">
        <v>2</v>
      </c>
    </row>
    <row r="1002" spans="1:19" x14ac:dyDescent="0.25">
      <c r="A1002">
        <v>1001</v>
      </c>
      <c r="B1002" s="444">
        <v>42985.695833333331</v>
      </c>
      <c r="C1002" t="s">
        <v>98</v>
      </c>
      <c r="D1002">
        <v>0.03</v>
      </c>
      <c r="F1002">
        <v>1.19919</v>
      </c>
      <c r="I1002" s="444">
        <v>42985.697916666664</v>
      </c>
      <c r="J1002">
        <v>1.1976899999999999</v>
      </c>
      <c r="N1002">
        <v>4.5</v>
      </c>
      <c r="Q1002">
        <v>628</v>
      </c>
      <c r="R1002" t="s">
        <v>98</v>
      </c>
      <c r="S1002">
        <v>1</v>
      </c>
    </row>
    <row r="1003" spans="1:19" x14ac:dyDescent="0.25">
      <c r="A1003">
        <v>1002</v>
      </c>
      <c r="B1003" s="444">
        <v>42985.701388888891</v>
      </c>
      <c r="C1003" t="s">
        <v>98</v>
      </c>
      <c r="D1003">
        <v>0.03</v>
      </c>
      <c r="F1003">
        <v>1.19852</v>
      </c>
      <c r="I1003" s="444">
        <v>42985.82708333333</v>
      </c>
      <c r="J1003">
        <v>1.1992100000000001</v>
      </c>
      <c r="N1003">
        <v>-2.0699999999999998</v>
      </c>
      <c r="Q1003">
        <v>629</v>
      </c>
      <c r="R1003" t="s">
        <v>98</v>
      </c>
      <c r="S1003">
        <v>2</v>
      </c>
    </row>
    <row r="1004" spans="1:19" x14ac:dyDescent="0.25">
      <c r="A1004">
        <v>1003</v>
      </c>
      <c r="B1004" s="444">
        <v>42985.761805555558</v>
      </c>
      <c r="C1004" t="s">
        <v>98</v>
      </c>
      <c r="D1004">
        <v>0.05</v>
      </c>
      <c r="F1004">
        <v>1.2020200000000001</v>
      </c>
      <c r="I1004" s="444">
        <v>42985.82708333333</v>
      </c>
      <c r="J1004">
        <v>1.1992100000000001</v>
      </c>
      <c r="N1004">
        <v>14.05</v>
      </c>
      <c r="Q1004">
        <v>629</v>
      </c>
      <c r="R1004" t="s">
        <v>98</v>
      </c>
      <c r="S1004">
        <v>2</v>
      </c>
    </row>
    <row r="1005" spans="1:19" x14ac:dyDescent="0.25">
      <c r="A1005">
        <v>1004</v>
      </c>
      <c r="B1005" s="444">
        <v>42985.82708333333</v>
      </c>
      <c r="C1005" t="s">
        <v>98</v>
      </c>
      <c r="D1005">
        <v>0.03</v>
      </c>
      <c r="F1005">
        <v>1.1991700000000001</v>
      </c>
      <c r="I1005" s="444">
        <v>42986.707638888889</v>
      </c>
      <c r="J1005">
        <v>1.20255</v>
      </c>
      <c r="N1005">
        <v>-9.9700000000000006</v>
      </c>
      <c r="Q1005">
        <v>630</v>
      </c>
      <c r="R1005" t="s">
        <v>98</v>
      </c>
      <c r="S1005">
        <v>3</v>
      </c>
    </row>
    <row r="1006" spans="1:19" x14ac:dyDescent="0.25">
      <c r="A1006">
        <v>1005</v>
      </c>
      <c r="B1006" s="444">
        <v>42985.977083333331</v>
      </c>
      <c r="C1006" t="s">
        <v>98</v>
      </c>
      <c r="D1006">
        <v>0.05</v>
      </c>
      <c r="F1006">
        <v>1.20268</v>
      </c>
      <c r="I1006" s="444">
        <v>42986.707638888889</v>
      </c>
      <c r="J1006">
        <v>1.20255</v>
      </c>
      <c r="N1006">
        <v>0.93</v>
      </c>
      <c r="Q1006">
        <v>630</v>
      </c>
      <c r="R1006" t="s">
        <v>98</v>
      </c>
      <c r="S1006">
        <v>3</v>
      </c>
    </row>
    <row r="1007" spans="1:19" x14ac:dyDescent="0.25">
      <c r="A1007">
        <v>1008</v>
      </c>
      <c r="B1007" s="444">
        <v>42986.241666666669</v>
      </c>
      <c r="C1007" t="s">
        <v>98</v>
      </c>
      <c r="D1007">
        <v>0.1</v>
      </c>
      <c r="F1007">
        <v>1.2061999999999999</v>
      </c>
      <c r="I1007" s="444">
        <v>42986.707638888889</v>
      </c>
      <c r="J1007">
        <v>1.20255</v>
      </c>
      <c r="N1007">
        <v>36.5</v>
      </c>
      <c r="Q1007">
        <v>630</v>
      </c>
      <c r="R1007" t="s">
        <v>98</v>
      </c>
      <c r="S1007">
        <v>3</v>
      </c>
    </row>
    <row r="1008" spans="1:19" x14ac:dyDescent="0.25">
      <c r="A1008">
        <v>1006</v>
      </c>
      <c r="B1008" s="444">
        <v>42986.224999999999</v>
      </c>
      <c r="C1008" t="s">
        <v>97</v>
      </c>
      <c r="D1008">
        <v>0.03</v>
      </c>
      <c r="F1008">
        <v>1.2041900000000001</v>
      </c>
      <c r="I1008" s="444">
        <v>42986.236805555556</v>
      </c>
      <c r="J1008">
        <v>1.2056899999999999</v>
      </c>
      <c r="N1008">
        <v>4.5</v>
      </c>
      <c r="Q1008">
        <v>631</v>
      </c>
      <c r="R1008" t="s">
        <v>97</v>
      </c>
      <c r="S1008">
        <v>1</v>
      </c>
    </row>
    <row r="1009" spans="1:19" x14ac:dyDescent="0.25">
      <c r="A1009">
        <v>1007</v>
      </c>
      <c r="B1009" s="444">
        <v>42986.236805555556</v>
      </c>
      <c r="C1009" t="s">
        <v>97</v>
      </c>
      <c r="D1009">
        <v>0.03</v>
      </c>
      <c r="F1009">
        <v>1.2057100000000001</v>
      </c>
      <c r="I1009" s="444">
        <v>42986.241666666669</v>
      </c>
      <c r="J1009">
        <v>1.2072099999999999</v>
      </c>
      <c r="N1009">
        <v>4.5</v>
      </c>
      <c r="Q1009">
        <v>632</v>
      </c>
      <c r="R1009" t="s">
        <v>97</v>
      </c>
      <c r="S1009">
        <v>1</v>
      </c>
    </row>
    <row r="1010" spans="1:19" x14ac:dyDescent="0.25">
      <c r="A1010">
        <v>1009</v>
      </c>
      <c r="B1010" s="444">
        <v>42986.243055555555</v>
      </c>
      <c r="C1010" t="s">
        <v>97</v>
      </c>
      <c r="D1010">
        <v>0.03</v>
      </c>
      <c r="F1010">
        <v>1.2081</v>
      </c>
      <c r="I1010" s="444">
        <v>42991.203472222223</v>
      </c>
      <c r="J1010">
        <v>1.19909</v>
      </c>
      <c r="N1010">
        <v>-27.99</v>
      </c>
      <c r="Q1010">
        <v>633</v>
      </c>
      <c r="R1010" t="s">
        <v>97</v>
      </c>
      <c r="S1010">
        <v>5</v>
      </c>
    </row>
    <row r="1011" spans="1:19" x14ac:dyDescent="0.25">
      <c r="A1011">
        <v>1010</v>
      </c>
      <c r="B1011" s="444">
        <v>42986.438194444447</v>
      </c>
      <c r="C1011" t="s">
        <v>97</v>
      </c>
      <c r="D1011">
        <v>0.05</v>
      </c>
      <c r="F1011">
        <v>1.2045600000000001</v>
      </c>
      <c r="I1011" s="444">
        <v>42991.203472222223</v>
      </c>
      <c r="J1011">
        <v>1.19909</v>
      </c>
      <c r="N1011">
        <v>-28.95</v>
      </c>
      <c r="Q1011">
        <v>633</v>
      </c>
      <c r="R1011" t="s">
        <v>97</v>
      </c>
      <c r="S1011">
        <v>5</v>
      </c>
    </row>
    <row r="1012" spans="1:19" x14ac:dyDescent="0.25">
      <c r="A1012">
        <v>1012</v>
      </c>
      <c r="B1012" s="444">
        <v>42989.186111111114</v>
      </c>
      <c r="C1012" t="s">
        <v>97</v>
      </c>
      <c r="D1012">
        <v>0.1</v>
      </c>
      <c r="F1012">
        <v>1.20105</v>
      </c>
      <c r="I1012" s="444">
        <v>42991.203472222223</v>
      </c>
      <c r="J1012">
        <v>1.19909</v>
      </c>
      <c r="N1012">
        <v>-21.73</v>
      </c>
      <c r="Q1012">
        <v>633</v>
      </c>
      <c r="R1012" t="s">
        <v>97</v>
      </c>
      <c r="S1012">
        <v>5</v>
      </c>
    </row>
    <row r="1013" spans="1:19" x14ac:dyDescent="0.25">
      <c r="A1013">
        <v>1016</v>
      </c>
      <c r="B1013" s="444">
        <v>42989.674305555556</v>
      </c>
      <c r="C1013" t="s">
        <v>97</v>
      </c>
      <c r="D1013">
        <v>0.17</v>
      </c>
      <c r="F1013">
        <v>1.19753</v>
      </c>
      <c r="I1013" s="444">
        <v>42991.203472222223</v>
      </c>
      <c r="J1013">
        <v>1.19909</v>
      </c>
      <c r="N1013">
        <v>22.9</v>
      </c>
      <c r="Q1013">
        <v>633</v>
      </c>
      <c r="R1013" t="s">
        <v>97</v>
      </c>
      <c r="S1013">
        <v>5</v>
      </c>
    </row>
    <row r="1014" spans="1:19" x14ac:dyDescent="0.25">
      <c r="A1014">
        <v>1019</v>
      </c>
      <c r="B1014" s="444">
        <v>42990.572916666664</v>
      </c>
      <c r="C1014" t="s">
        <v>97</v>
      </c>
      <c r="D1014">
        <v>0.31</v>
      </c>
      <c r="F1014">
        <v>1.19394</v>
      </c>
      <c r="I1014" s="444">
        <v>42991.203472222223</v>
      </c>
      <c r="J1014">
        <v>1.19909</v>
      </c>
      <c r="N1014">
        <v>156.35</v>
      </c>
      <c r="Q1014">
        <v>633</v>
      </c>
      <c r="R1014" t="s">
        <v>97</v>
      </c>
      <c r="S1014">
        <v>5</v>
      </c>
    </row>
    <row r="1015" spans="1:19" x14ac:dyDescent="0.25">
      <c r="A1015">
        <v>1011</v>
      </c>
      <c r="B1015" s="444">
        <v>42986.707638888889</v>
      </c>
      <c r="C1015" t="s">
        <v>98</v>
      </c>
      <c r="D1015">
        <v>0.03</v>
      </c>
      <c r="F1015">
        <v>1.20252</v>
      </c>
      <c r="I1015" s="444">
        <v>42989.186111111114</v>
      </c>
      <c r="J1015">
        <v>1.20102</v>
      </c>
      <c r="N1015">
        <v>4.67</v>
      </c>
      <c r="Q1015">
        <v>634</v>
      </c>
      <c r="R1015" t="s">
        <v>98</v>
      </c>
      <c r="S1015">
        <v>1</v>
      </c>
    </row>
    <row r="1016" spans="1:19" x14ac:dyDescent="0.25">
      <c r="A1016">
        <v>1013</v>
      </c>
      <c r="B1016" s="444">
        <v>42989.186111111114</v>
      </c>
      <c r="C1016" t="s">
        <v>98</v>
      </c>
      <c r="D1016">
        <v>0.03</v>
      </c>
      <c r="F1016">
        <v>1.2010000000000001</v>
      </c>
      <c r="I1016" s="444">
        <v>42989.420138888891</v>
      </c>
      <c r="J1016">
        <v>1.1995</v>
      </c>
      <c r="N1016">
        <v>4.5</v>
      </c>
      <c r="Q1016">
        <v>635</v>
      </c>
      <c r="R1016" t="s">
        <v>98</v>
      </c>
      <c r="S1016">
        <v>1</v>
      </c>
    </row>
    <row r="1017" spans="1:19" x14ac:dyDescent="0.25">
      <c r="A1017">
        <v>1014</v>
      </c>
      <c r="B1017" s="444">
        <v>42989.420138888891</v>
      </c>
      <c r="C1017" t="s">
        <v>98</v>
      </c>
      <c r="D1017">
        <v>0.03</v>
      </c>
      <c r="F1017">
        <v>1.19947</v>
      </c>
      <c r="I1017" s="444">
        <v>42989.655555555553</v>
      </c>
      <c r="J1017">
        <v>1.19797</v>
      </c>
      <c r="N1017">
        <v>4.5</v>
      </c>
      <c r="Q1017">
        <v>636</v>
      </c>
      <c r="R1017" t="s">
        <v>98</v>
      </c>
      <c r="S1017">
        <v>1</v>
      </c>
    </row>
    <row r="1018" spans="1:19" x14ac:dyDescent="0.25">
      <c r="A1018">
        <v>1015</v>
      </c>
      <c r="B1018" s="444">
        <v>42989.655555555553</v>
      </c>
      <c r="C1018" t="s">
        <v>98</v>
      </c>
      <c r="D1018">
        <v>0.03</v>
      </c>
      <c r="F1018">
        <v>1.19794</v>
      </c>
      <c r="I1018" s="444">
        <v>42989.785416666666</v>
      </c>
      <c r="J1018">
        <v>1.1964399999999999</v>
      </c>
      <c r="N1018">
        <v>4.5</v>
      </c>
      <c r="Q1018">
        <v>637</v>
      </c>
      <c r="R1018" t="s">
        <v>98</v>
      </c>
      <c r="S1018">
        <v>1</v>
      </c>
    </row>
    <row r="1019" spans="1:19" x14ac:dyDescent="0.25">
      <c r="A1019">
        <v>1017</v>
      </c>
      <c r="B1019" s="444">
        <v>42989.785416666666</v>
      </c>
      <c r="C1019" t="s">
        <v>98</v>
      </c>
      <c r="D1019">
        <v>0.03</v>
      </c>
      <c r="F1019">
        <v>1.19642</v>
      </c>
      <c r="I1019" s="444">
        <v>42989.961111111108</v>
      </c>
      <c r="J1019">
        <v>1.19492</v>
      </c>
      <c r="N1019">
        <v>4.5</v>
      </c>
      <c r="Q1019">
        <v>638</v>
      </c>
      <c r="R1019" t="s">
        <v>98</v>
      </c>
      <c r="S1019">
        <v>1</v>
      </c>
    </row>
    <row r="1020" spans="1:19" x14ac:dyDescent="0.25">
      <c r="A1020">
        <v>1018</v>
      </c>
      <c r="B1020" s="444">
        <v>42989.961111111108</v>
      </c>
      <c r="C1020" t="s">
        <v>98</v>
      </c>
      <c r="D1020">
        <v>0.03</v>
      </c>
      <c r="F1020">
        <v>1.19489</v>
      </c>
      <c r="I1020" s="444">
        <v>42990.579861111109</v>
      </c>
      <c r="J1020">
        <v>1.19339</v>
      </c>
      <c r="N1020">
        <v>4.67</v>
      </c>
      <c r="Q1020">
        <v>639</v>
      </c>
      <c r="R1020" t="s">
        <v>98</v>
      </c>
      <c r="S1020">
        <v>1</v>
      </c>
    </row>
    <row r="1021" spans="1:19" x14ac:dyDescent="0.25">
      <c r="A1021">
        <v>1020</v>
      </c>
      <c r="B1021" s="444">
        <v>42990.579861111109</v>
      </c>
      <c r="C1021" t="s">
        <v>98</v>
      </c>
      <c r="D1021">
        <v>0.03</v>
      </c>
      <c r="F1021">
        <v>1.19337</v>
      </c>
      <c r="I1021" s="444">
        <v>42991.707638888889</v>
      </c>
      <c r="J1021">
        <v>1.1941200000000001</v>
      </c>
      <c r="N1021">
        <v>-2.08</v>
      </c>
      <c r="Q1021">
        <v>640</v>
      </c>
      <c r="R1021" t="s">
        <v>98</v>
      </c>
      <c r="S1021">
        <v>2</v>
      </c>
    </row>
    <row r="1022" spans="1:19" x14ac:dyDescent="0.25">
      <c r="A1022">
        <v>1021</v>
      </c>
      <c r="B1022" s="444">
        <v>42990.788194444445</v>
      </c>
      <c r="C1022" t="s">
        <v>98</v>
      </c>
      <c r="D1022">
        <v>0.05</v>
      </c>
      <c r="F1022">
        <v>1.1969700000000001</v>
      </c>
      <c r="I1022" s="444">
        <v>42991.707638888889</v>
      </c>
      <c r="J1022">
        <v>1.1941200000000001</v>
      </c>
      <c r="N1022">
        <v>14.53</v>
      </c>
      <c r="Q1022">
        <v>640</v>
      </c>
      <c r="R1022" t="s">
        <v>98</v>
      </c>
      <c r="S1022">
        <v>2</v>
      </c>
    </row>
    <row r="1023" spans="1:19" x14ac:dyDescent="0.25">
      <c r="A1023">
        <v>1022</v>
      </c>
      <c r="B1023" s="444">
        <v>42991.204861111109</v>
      </c>
      <c r="C1023" t="s">
        <v>97</v>
      </c>
      <c r="D1023">
        <v>0.03</v>
      </c>
      <c r="F1023">
        <v>1.19868</v>
      </c>
      <c r="I1023" s="444">
        <v>42993.397916666669</v>
      </c>
      <c r="J1023">
        <v>1.19252</v>
      </c>
      <c r="N1023">
        <v>-19.760000000000002</v>
      </c>
      <c r="Q1023">
        <v>641</v>
      </c>
      <c r="R1023" t="s">
        <v>97</v>
      </c>
      <c r="S1023">
        <v>4</v>
      </c>
    </row>
    <row r="1024" spans="1:19" x14ac:dyDescent="0.25">
      <c r="A1024">
        <v>1023</v>
      </c>
      <c r="B1024" s="444">
        <v>42991.683333333334</v>
      </c>
      <c r="C1024" t="s">
        <v>97</v>
      </c>
      <c r="D1024">
        <v>0.05</v>
      </c>
      <c r="F1024">
        <v>1.1951099999999999</v>
      </c>
      <c r="I1024" s="444">
        <v>42993.397916666669</v>
      </c>
      <c r="J1024">
        <v>1.19252</v>
      </c>
      <c r="N1024">
        <v>-15.08</v>
      </c>
      <c r="Q1024">
        <v>641</v>
      </c>
      <c r="R1024" t="s">
        <v>97</v>
      </c>
      <c r="S1024">
        <v>4</v>
      </c>
    </row>
    <row r="1025" spans="1:19" x14ac:dyDescent="0.25">
      <c r="A1025">
        <v>1026</v>
      </c>
      <c r="B1025" s="444">
        <v>42991.716666666667</v>
      </c>
      <c r="C1025" t="s">
        <v>97</v>
      </c>
      <c r="D1025">
        <v>0.1</v>
      </c>
      <c r="F1025">
        <v>1.1914899999999999</v>
      </c>
      <c r="I1025" s="444">
        <v>42993.397916666669</v>
      </c>
      <c r="J1025">
        <v>1.19252</v>
      </c>
      <c r="N1025">
        <v>6.04</v>
      </c>
      <c r="Q1025">
        <v>641</v>
      </c>
      <c r="R1025" t="s">
        <v>97</v>
      </c>
      <c r="S1025">
        <v>4</v>
      </c>
    </row>
    <row r="1026" spans="1:19" x14ac:dyDescent="0.25">
      <c r="A1026">
        <v>1029</v>
      </c>
      <c r="B1026" s="444">
        <v>42991.834027777775</v>
      </c>
      <c r="C1026" t="s">
        <v>97</v>
      </c>
      <c r="D1026">
        <v>0.17</v>
      </c>
      <c r="F1026">
        <v>1.1879900000000001</v>
      </c>
      <c r="I1026" s="444">
        <v>42993.397916666669</v>
      </c>
      <c r="J1026">
        <v>1.19252</v>
      </c>
      <c r="N1026">
        <v>69.760000000000005</v>
      </c>
      <c r="Q1026">
        <v>641</v>
      </c>
      <c r="R1026" t="s">
        <v>97</v>
      </c>
      <c r="S1026">
        <v>4</v>
      </c>
    </row>
    <row r="1027" spans="1:19" x14ac:dyDescent="0.25">
      <c r="A1027">
        <v>1024</v>
      </c>
      <c r="B1027" s="444">
        <v>42991.707638888889</v>
      </c>
      <c r="C1027" t="s">
        <v>98</v>
      </c>
      <c r="D1027">
        <v>0.03</v>
      </c>
      <c r="F1027">
        <v>1.1940599999999999</v>
      </c>
      <c r="I1027" s="444">
        <v>42991.714583333334</v>
      </c>
      <c r="J1027">
        <v>1.1925600000000001</v>
      </c>
      <c r="N1027">
        <v>4.5</v>
      </c>
      <c r="Q1027">
        <v>642</v>
      </c>
      <c r="R1027" t="s">
        <v>98</v>
      </c>
      <c r="S1027">
        <v>1</v>
      </c>
    </row>
    <row r="1028" spans="1:19" x14ac:dyDescent="0.25">
      <c r="A1028">
        <v>1025</v>
      </c>
      <c r="B1028" s="444">
        <v>42991.714583333334</v>
      </c>
      <c r="C1028" t="s">
        <v>98</v>
      </c>
      <c r="D1028">
        <v>0.03</v>
      </c>
      <c r="F1028">
        <v>1.1925300000000001</v>
      </c>
      <c r="I1028" s="444">
        <v>42991.729861111111</v>
      </c>
      <c r="J1028">
        <v>1.19103</v>
      </c>
      <c r="N1028">
        <v>4.5</v>
      </c>
      <c r="Q1028">
        <v>643</v>
      </c>
      <c r="R1028" t="s">
        <v>98</v>
      </c>
      <c r="S1028">
        <v>1</v>
      </c>
    </row>
    <row r="1029" spans="1:19" x14ac:dyDescent="0.25">
      <c r="A1029">
        <v>1027</v>
      </c>
      <c r="B1029" s="444">
        <v>42991.729861111111</v>
      </c>
      <c r="C1029" t="s">
        <v>98</v>
      </c>
      <c r="D1029">
        <v>0.03</v>
      </c>
      <c r="F1029">
        <v>1.1909400000000001</v>
      </c>
      <c r="I1029" s="444">
        <v>42991.768750000003</v>
      </c>
      <c r="J1029">
        <v>1.1894400000000001</v>
      </c>
      <c r="N1029">
        <v>4.5</v>
      </c>
      <c r="Q1029">
        <v>644</v>
      </c>
      <c r="R1029" t="s">
        <v>98</v>
      </c>
      <c r="S1029">
        <v>1</v>
      </c>
    </row>
    <row r="1030" spans="1:19" x14ac:dyDescent="0.25">
      <c r="A1030">
        <v>1028</v>
      </c>
      <c r="B1030" s="444">
        <v>42991.768750000003</v>
      </c>
      <c r="C1030" t="s">
        <v>98</v>
      </c>
      <c r="D1030">
        <v>0.03</v>
      </c>
      <c r="F1030">
        <v>1.1894199999999999</v>
      </c>
      <c r="I1030" s="444">
        <v>42991.909722222219</v>
      </c>
      <c r="J1030">
        <v>1.1879200000000001</v>
      </c>
      <c r="N1030">
        <v>4.5</v>
      </c>
      <c r="Q1030">
        <v>645</v>
      </c>
      <c r="R1030" t="s">
        <v>98</v>
      </c>
      <c r="S1030">
        <v>1</v>
      </c>
    </row>
    <row r="1031" spans="1:19" x14ac:dyDescent="0.25">
      <c r="A1031">
        <v>1030</v>
      </c>
      <c r="B1031" s="444">
        <v>42991.909722222219</v>
      </c>
      <c r="C1031" t="s">
        <v>98</v>
      </c>
      <c r="D1031">
        <v>0.03</v>
      </c>
      <c r="F1031">
        <v>1.18791</v>
      </c>
      <c r="I1031" s="444">
        <v>42992.645833333336</v>
      </c>
      <c r="J1031">
        <v>1.18641</v>
      </c>
      <c r="N1031">
        <v>5.01</v>
      </c>
      <c r="Q1031">
        <v>646</v>
      </c>
      <c r="R1031" t="s">
        <v>98</v>
      </c>
      <c r="S1031">
        <v>1</v>
      </c>
    </row>
    <row r="1032" spans="1:19" x14ac:dyDescent="0.25">
      <c r="A1032">
        <v>1031</v>
      </c>
      <c r="B1032" s="444">
        <v>42992.649305555555</v>
      </c>
      <c r="C1032" t="s">
        <v>98</v>
      </c>
      <c r="D1032">
        <v>0.03</v>
      </c>
      <c r="F1032">
        <v>1.1857899999999999</v>
      </c>
      <c r="I1032" s="444">
        <v>42996</v>
      </c>
      <c r="J1032">
        <v>1.1922200000000001</v>
      </c>
      <c r="N1032">
        <v>-18.95</v>
      </c>
      <c r="Q1032">
        <v>647</v>
      </c>
      <c r="R1032" t="s">
        <v>98</v>
      </c>
      <c r="S1032">
        <v>4</v>
      </c>
    </row>
    <row r="1033" spans="1:19" x14ac:dyDescent="0.25">
      <c r="A1033">
        <v>1032</v>
      </c>
      <c r="B1033" s="444">
        <v>42992.663194444445</v>
      </c>
      <c r="C1033" t="s">
        <v>98</v>
      </c>
      <c r="D1033">
        <v>0.05</v>
      </c>
      <c r="F1033">
        <v>1.18973</v>
      </c>
      <c r="I1033" s="444">
        <v>42996</v>
      </c>
      <c r="J1033">
        <v>1.1922200000000001</v>
      </c>
      <c r="N1033">
        <v>-11.88</v>
      </c>
      <c r="Q1033">
        <v>647</v>
      </c>
      <c r="R1033" t="s">
        <v>98</v>
      </c>
      <c r="S1033">
        <v>4</v>
      </c>
    </row>
    <row r="1034" spans="1:19" x14ac:dyDescent="0.25">
      <c r="A1034">
        <v>1034</v>
      </c>
      <c r="B1034" s="444">
        <v>42993.494444444441</v>
      </c>
      <c r="C1034" t="s">
        <v>98</v>
      </c>
      <c r="D1034">
        <v>0.1</v>
      </c>
      <c r="F1034">
        <v>1.19326</v>
      </c>
      <c r="I1034" s="444">
        <v>42996</v>
      </c>
      <c r="J1034">
        <v>1.1922200000000001</v>
      </c>
      <c r="N1034">
        <v>10.97</v>
      </c>
      <c r="Q1034">
        <v>647</v>
      </c>
      <c r="R1034" t="s">
        <v>98</v>
      </c>
      <c r="S1034">
        <v>4</v>
      </c>
    </row>
    <row r="1035" spans="1:19" x14ac:dyDescent="0.25">
      <c r="A1035">
        <v>1037</v>
      </c>
      <c r="B1035" s="444">
        <v>42993.635416666664</v>
      </c>
      <c r="C1035" t="s">
        <v>98</v>
      </c>
      <c r="D1035">
        <v>0.17</v>
      </c>
      <c r="F1035">
        <v>1.19676</v>
      </c>
      <c r="I1035" s="444">
        <v>42996</v>
      </c>
      <c r="J1035">
        <v>1.1922200000000001</v>
      </c>
      <c r="N1035">
        <v>78.14</v>
      </c>
      <c r="Q1035">
        <v>647</v>
      </c>
      <c r="R1035" t="s">
        <v>98</v>
      </c>
      <c r="S1035">
        <v>4</v>
      </c>
    </row>
    <row r="1036" spans="1:19" x14ac:dyDescent="0.25">
      <c r="A1036">
        <v>1033</v>
      </c>
      <c r="B1036" s="444">
        <v>42993.397916666669</v>
      </c>
      <c r="C1036" t="s">
        <v>97</v>
      </c>
      <c r="D1036">
        <v>0.03</v>
      </c>
      <c r="F1036">
        <v>1.1925600000000001</v>
      </c>
      <c r="I1036" s="444">
        <v>42993.508333333331</v>
      </c>
      <c r="J1036">
        <v>1.1940599999999999</v>
      </c>
      <c r="N1036">
        <v>4.5</v>
      </c>
      <c r="Q1036">
        <v>648</v>
      </c>
      <c r="R1036" t="s">
        <v>97</v>
      </c>
      <c r="S1036">
        <v>1</v>
      </c>
    </row>
    <row r="1037" spans="1:19" x14ac:dyDescent="0.25">
      <c r="A1037">
        <v>1035</v>
      </c>
      <c r="B1037" s="444">
        <v>42993.508333333331</v>
      </c>
      <c r="C1037" t="s">
        <v>97</v>
      </c>
      <c r="D1037">
        <v>0.03</v>
      </c>
      <c r="F1037">
        <v>1.1941200000000001</v>
      </c>
      <c r="I1037" s="444">
        <v>42993.589583333334</v>
      </c>
      <c r="J1037">
        <v>1.1956199999999999</v>
      </c>
      <c r="N1037">
        <v>4.5</v>
      </c>
      <c r="Q1037">
        <v>649</v>
      </c>
      <c r="R1037" t="s">
        <v>97</v>
      </c>
      <c r="S1037">
        <v>1</v>
      </c>
    </row>
    <row r="1038" spans="1:19" x14ac:dyDescent="0.25">
      <c r="A1038">
        <v>1036</v>
      </c>
      <c r="B1038" s="444">
        <v>42993.589583333334</v>
      </c>
      <c r="C1038" t="s">
        <v>97</v>
      </c>
      <c r="D1038">
        <v>0.03</v>
      </c>
      <c r="F1038">
        <v>1.1956599999999999</v>
      </c>
      <c r="I1038" s="444">
        <v>42993.637499999997</v>
      </c>
      <c r="J1038">
        <v>1.19716</v>
      </c>
      <c r="N1038">
        <v>4.5</v>
      </c>
      <c r="Q1038">
        <v>650</v>
      </c>
      <c r="R1038" t="s">
        <v>97</v>
      </c>
      <c r="S1038">
        <v>1</v>
      </c>
    </row>
    <row r="1039" spans="1:19" x14ac:dyDescent="0.25">
      <c r="A1039">
        <v>1038</v>
      </c>
      <c r="B1039" s="444">
        <v>42993.637499999997</v>
      </c>
      <c r="C1039" t="s">
        <v>97</v>
      </c>
      <c r="D1039">
        <v>0.03</v>
      </c>
      <c r="F1039">
        <v>1.19719</v>
      </c>
      <c r="I1039" s="444">
        <v>42993.645833333336</v>
      </c>
      <c r="J1039">
        <v>1.19869</v>
      </c>
      <c r="N1039">
        <v>4.5</v>
      </c>
      <c r="Q1039">
        <v>651</v>
      </c>
      <c r="R1039" t="s">
        <v>97</v>
      </c>
      <c r="S1039">
        <v>1</v>
      </c>
    </row>
    <row r="1040" spans="1:19" x14ac:dyDescent="0.25">
      <c r="A1040">
        <v>1039</v>
      </c>
      <c r="B1040" s="444">
        <v>42993.649305555555</v>
      </c>
      <c r="C1040" t="s">
        <v>97</v>
      </c>
      <c r="D1040">
        <v>0.03</v>
      </c>
      <c r="F1040">
        <v>1.19845</v>
      </c>
      <c r="I1040" s="444">
        <v>42997.327777777777</v>
      </c>
      <c r="J1040">
        <v>1.19774</v>
      </c>
      <c r="N1040">
        <v>-2.77</v>
      </c>
      <c r="Q1040">
        <v>652</v>
      </c>
      <c r="R1040" t="s">
        <v>97</v>
      </c>
      <c r="S1040">
        <v>2</v>
      </c>
    </row>
    <row r="1041" spans="1:19" x14ac:dyDescent="0.25">
      <c r="A1041">
        <v>1040</v>
      </c>
      <c r="B1041" s="444">
        <v>42993.819444444445</v>
      </c>
      <c r="C1041" t="s">
        <v>97</v>
      </c>
      <c r="D1041">
        <v>0.05</v>
      </c>
      <c r="F1041">
        <v>1.1949099999999999</v>
      </c>
      <c r="I1041" s="444">
        <v>42997.327777777777</v>
      </c>
      <c r="J1041">
        <v>1.19774</v>
      </c>
      <c r="N1041">
        <v>13.08</v>
      </c>
      <c r="Q1041">
        <v>652</v>
      </c>
      <c r="R1041" t="s">
        <v>97</v>
      </c>
      <c r="S1041">
        <v>2</v>
      </c>
    </row>
    <row r="1042" spans="1:19" x14ac:dyDescent="0.25">
      <c r="A1042">
        <v>1041</v>
      </c>
      <c r="B1042" s="444">
        <v>42996</v>
      </c>
      <c r="C1042" t="s">
        <v>98</v>
      </c>
      <c r="D1042">
        <v>0.03</v>
      </c>
      <c r="F1042">
        <v>1.1918899999999999</v>
      </c>
      <c r="I1042" s="444">
        <v>42996.429166666669</v>
      </c>
      <c r="J1042">
        <v>1.19258</v>
      </c>
      <c r="N1042">
        <v>-2.0699999999999998</v>
      </c>
      <c r="Q1042">
        <v>653</v>
      </c>
      <c r="R1042" t="s">
        <v>98</v>
      </c>
      <c r="S1042">
        <v>2</v>
      </c>
    </row>
    <row r="1043" spans="1:19" x14ac:dyDescent="0.25">
      <c r="A1043">
        <v>1042</v>
      </c>
      <c r="B1043" s="444">
        <v>42996.211805555555</v>
      </c>
      <c r="C1043" t="s">
        <v>98</v>
      </c>
      <c r="D1043">
        <v>0.05</v>
      </c>
      <c r="F1043">
        <v>1.19539</v>
      </c>
      <c r="I1043" s="444">
        <v>42996.429166666669</v>
      </c>
      <c r="J1043">
        <v>1.19258</v>
      </c>
      <c r="N1043">
        <v>14.05</v>
      </c>
      <c r="Q1043">
        <v>653</v>
      </c>
      <c r="R1043" t="s">
        <v>98</v>
      </c>
      <c r="S1043">
        <v>2</v>
      </c>
    </row>
    <row r="1044" spans="1:19" x14ac:dyDescent="0.25">
      <c r="A1044">
        <v>1043</v>
      </c>
      <c r="B1044" s="444">
        <v>42996.429166666669</v>
      </c>
      <c r="C1044" t="s">
        <v>98</v>
      </c>
      <c r="D1044">
        <v>0.03</v>
      </c>
      <c r="F1044">
        <v>1.1925300000000001</v>
      </c>
      <c r="I1044" s="444">
        <v>42996.794444444444</v>
      </c>
      <c r="J1044">
        <v>1.1932400000000001</v>
      </c>
      <c r="N1044">
        <v>-2.13</v>
      </c>
      <c r="Q1044">
        <v>654</v>
      </c>
      <c r="R1044" t="s">
        <v>98</v>
      </c>
      <c r="S1044">
        <v>2</v>
      </c>
    </row>
    <row r="1045" spans="1:19" x14ac:dyDescent="0.25">
      <c r="A1045">
        <v>1044</v>
      </c>
      <c r="B1045" s="444">
        <v>42996.574999999997</v>
      </c>
      <c r="C1045" t="s">
        <v>98</v>
      </c>
      <c r="D1045">
        <v>0.05</v>
      </c>
      <c r="F1045">
        <v>1.19607</v>
      </c>
      <c r="I1045" s="444">
        <v>42996.794444444444</v>
      </c>
      <c r="J1045">
        <v>1.1932400000000001</v>
      </c>
      <c r="N1045">
        <v>14.15</v>
      </c>
      <c r="Q1045">
        <v>654</v>
      </c>
      <c r="R1045" t="s">
        <v>98</v>
      </c>
      <c r="S1045">
        <v>2</v>
      </c>
    </row>
    <row r="1046" spans="1:19" x14ac:dyDescent="0.25">
      <c r="A1046">
        <v>1045</v>
      </c>
      <c r="B1046" s="444">
        <v>42996.794444444444</v>
      </c>
      <c r="C1046" t="s">
        <v>98</v>
      </c>
      <c r="D1046">
        <v>0.03</v>
      </c>
      <c r="F1046">
        <v>1.1932</v>
      </c>
      <c r="I1046" s="444">
        <v>42997.601388888892</v>
      </c>
      <c r="J1046">
        <v>1.19658</v>
      </c>
      <c r="N1046">
        <v>-9.9700000000000006</v>
      </c>
      <c r="Q1046">
        <v>655</v>
      </c>
      <c r="R1046" t="s">
        <v>98</v>
      </c>
      <c r="S1046">
        <v>3</v>
      </c>
    </row>
    <row r="1047" spans="1:19" x14ac:dyDescent="0.25">
      <c r="A1047">
        <v>1046</v>
      </c>
      <c r="B1047" s="444">
        <v>42997.168749999997</v>
      </c>
      <c r="C1047" t="s">
        <v>98</v>
      </c>
      <c r="D1047">
        <v>0.05</v>
      </c>
      <c r="F1047">
        <v>1.1967000000000001</v>
      </c>
      <c r="I1047" s="444">
        <v>42997.601388888892</v>
      </c>
      <c r="J1047">
        <v>1.19658</v>
      </c>
      <c r="N1047">
        <v>0.6</v>
      </c>
      <c r="Q1047">
        <v>655</v>
      </c>
      <c r="R1047" t="s">
        <v>98</v>
      </c>
      <c r="S1047">
        <v>3</v>
      </c>
    </row>
    <row r="1048" spans="1:19" x14ac:dyDescent="0.25">
      <c r="A1048">
        <v>1049</v>
      </c>
      <c r="B1048" s="444">
        <v>42997.397222222222</v>
      </c>
      <c r="C1048" t="s">
        <v>98</v>
      </c>
      <c r="D1048">
        <v>0.1</v>
      </c>
      <c r="F1048">
        <v>1.2002299999999999</v>
      </c>
      <c r="I1048" s="444">
        <v>42997.601388888892</v>
      </c>
      <c r="J1048">
        <v>1.19658</v>
      </c>
      <c r="N1048">
        <v>36.5</v>
      </c>
      <c r="Q1048">
        <v>655</v>
      </c>
      <c r="R1048" t="s">
        <v>98</v>
      </c>
      <c r="S1048">
        <v>3</v>
      </c>
    </row>
    <row r="1049" spans="1:19" x14ac:dyDescent="0.25">
      <c r="A1049">
        <v>1047</v>
      </c>
      <c r="B1049" s="444">
        <v>42997.327777777777</v>
      </c>
      <c r="C1049" t="s">
        <v>97</v>
      </c>
      <c r="D1049">
        <v>0.03</v>
      </c>
      <c r="F1049">
        <v>1.1977800000000001</v>
      </c>
      <c r="I1049" s="444">
        <v>42997.381944444445</v>
      </c>
      <c r="J1049">
        <v>1.1992799999999999</v>
      </c>
      <c r="N1049">
        <v>4.5</v>
      </c>
      <c r="Q1049">
        <v>656</v>
      </c>
      <c r="R1049" t="s">
        <v>97</v>
      </c>
      <c r="S1049">
        <v>1</v>
      </c>
    </row>
    <row r="1050" spans="1:19" x14ac:dyDescent="0.25">
      <c r="A1050">
        <v>1048</v>
      </c>
      <c r="B1050" s="444">
        <v>42997.381944444445</v>
      </c>
      <c r="C1050" t="s">
        <v>97</v>
      </c>
      <c r="D1050">
        <v>0.03</v>
      </c>
      <c r="F1050">
        <v>1.1994400000000001</v>
      </c>
      <c r="I1050" s="444">
        <v>42998.194444444445</v>
      </c>
      <c r="J1050">
        <v>1.2009399999999999</v>
      </c>
      <c r="N1050">
        <v>4.18</v>
      </c>
      <c r="Q1050">
        <v>657</v>
      </c>
      <c r="R1050" t="s">
        <v>97</v>
      </c>
      <c r="S1050">
        <v>1</v>
      </c>
    </row>
    <row r="1051" spans="1:19" x14ac:dyDescent="0.25">
      <c r="A1051">
        <v>1050</v>
      </c>
      <c r="B1051" s="444">
        <v>42997.604166666664</v>
      </c>
      <c r="C1051" t="s">
        <v>98</v>
      </c>
      <c r="D1051">
        <v>0.03</v>
      </c>
      <c r="F1051">
        <v>1.19689</v>
      </c>
      <c r="I1051" s="444">
        <v>42998.876388888886</v>
      </c>
      <c r="J1051">
        <v>1.1975800000000001</v>
      </c>
      <c r="N1051">
        <v>-1.9</v>
      </c>
      <c r="Q1051">
        <v>658</v>
      </c>
      <c r="R1051" t="s">
        <v>98</v>
      </c>
      <c r="S1051">
        <v>2</v>
      </c>
    </row>
    <row r="1052" spans="1:19" x14ac:dyDescent="0.25">
      <c r="A1052">
        <v>1051</v>
      </c>
      <c r="B1052" s="444">
        <v>42997.878472222219</v>
      </c>
      <c r="C1052" t="s">
        <v>98</v>
      </c>
      <c r="D1052">
        <v>0.05</v>
      </c>
      <c r="F1052">
        <v>1.2003900000000001</v>
      </c>
      <c r="I1052" s="444">
        <v>42998.876388888886</v>
      </c>
      <c r="J1052">
        <v>1.1975800000000001</v>
      </c>
      <c r="N1052">
        <v>14.33</v>
      </c>
      <c r="Q1052">
        <v>658</v>
      </c>
      <c r="R1052" t="s">
        <v>98</v>
      </c>
      <c r="S1052">
        <v>2</v>
      </c>
    </row>
    <row r="1053" spans="1:19" x14ac:dyDescent="0.25">
      <c r="A1053">
        <v>1052</v>
      </c>
      <c r="B1053" s="444">
        <v>42998.194444444445</v>
      </c>
      <c r="C1053" t="s">
        <v>97</v>
      </c>
      <c r="D1053">
        <v>0.03</v>
      </c>
      <c r="F1053">
        <v>1.20096</v>
      </c>
      <c r="I1053" s="444">
        <v>42998.875</v>
      </c>
      <c r="J1053">
        <v>1.2024600000000001</v>
      </c>
      <c r="N1053">
        <v>4.5</v>
      </c>
      <c r="Q1053">
        <v>659</v>
      </c>
      <c r="R1053" t="s">
        <v>97</v>
      </c>
      <c r="S1053">
        <v>1</v>
      </c>
    </row>
    <row r="1054" spans="1:19" x14ac:dyDescent="0.25">
      <c r="A1054">
        <v>1053</v>
      </c>
      <c r="B1054" s="444">
        <v>42998.878472222219</v>
      </c>
      <c r="C1054" t="s">
        <v>98</v>
      </c>
      <c r="D1054">
        <v>0.03</v>
      </c>
      <c r="F1054">
        <v>1.1946600000000001</v>
      </c>
      <c r="I1054" s="444">
        <v>42998.881249999999</v>
      </c>
      <c r="J1054">
        <v>1.19316</v>
      </c>
      <c r="N1054">
        <v>4.5</v>
      </c>
      <c r="Q1054">
        <v>660</v>
      </c>
      <c r="R1054" t="s">
        <v>98</v>
      </c>
      <c r="S1054">
        <v>1</v>
      </c>
    </row>
    <row r="1055" spans="1:19" x14ac:dyDescent="0.25">
      <c r="A1055">
        <v>1054</v>
      </c>
      <c r="B1055" s="444">
        <v>42998.878472222219</v>
      </c>
      <c r="C1055" t="s">
        <v>97</v>
      </c>
      <c r="D1055">
        <v>0.03</v>
      </c>
      <c r="F1055">
        <v>1.1947000000000001</v>
      </c>
      <c r="I1055" s="444">
        <v>42999.465277777781</v>
      </c>
      <c r="J1055">
        <v>1.1908799999999999</v>
      </c>
      <c r="N1055">
        <v>-12.42</v>
      </c>
      <c r="Q1055">
        <v>661</v>
      </c>
      <c r="R1055" t="s">
        <v>97</v>
      </c>
      <c r="S1055">
        <v>3</v>
      </c>
    </row>
    <row r="1056" spans="1:19" x14ac:dyDescent="0.25">
      <c r="A1056">
        <v>1057</v>
      </c>
      <c r="B1056" s="444">
        <v>42998.888888888891</v>
      </c>
      <c r="C1056" t="s">
        <v>97</v>
      </c>
      <c r="D1056">
        <v>0.05</v>
      </c>
      <c r="F1056">
        <v>1.1906699999999999</v>
      </c>
      <c r="I1056" s="444">
        <v>42999.465277777781</v>
      </c>
      <c r="J1056">
        <v>1.1908799999999999</v>
      </c>
      <c r="N1056">
        <v>-0.55000000000000004</v>
      </c>
      <c r="Q1056">
        <v>661</v>
      </c>
      <c r="R1056" t="s">
        <v>97</v>
      </c>
      <c r="S1056">
        <v>3</v>
      </c>
    </row>
    <row r="1057" spans="1:19" x14ac:dyDescent="0.25">
      <c r="A1057">
        <v>1060</v>
      </c>
      <c r="B1057" s="444">
        <v>42998.899305555555</v>
      </c>
      <c r="C1057" t="s">
        <v>97</v>
      </c>
      <c r="D1057">
        <v>0.1</v>
      </c>
      <c r="F1057">
        <v>1.1871400000000001</v>
      </c>
      <c r="I1057" s="444">
        <v>42999.465277777781</v>
      </c>
      <c r="J1057">
        <v>1.1908799999999999</v>
      </c>
      <c r="N1057">
        <v>34.200000000000003</v>
      </c>
      <c r="Q1057">
        <v>661</v>
      </c>
      <c r="R1057" t="s">
        <v>97</v>
      </c>
      <c r="S1057">
        <v>3</v>
      </c>
    </row>
    <row r="1058" spans="1:19" x14ac:dyDescent="0.25">
      <c r="A1058">
        <v>1055</v>
      </c>
      <c r="B1058" s="444">
        <v>42998.881944444445</v>
      </c>
      <c r="C1058" t="s">
        <v>98</v>
      </c>
      <c r="D1058">
        <v>0.03</v>
      </c>
      <c r="F1058">
        <v>1.19295</v>
      </c>
      <c r="I1058" s="444">
        <v>42998.887499999997</v>
      </c>
      <c r="J1058">
        <v>1.1914499999999999</v>
      </c>
      <c r="N1058">
        <v>4.5</v>
      </c>
      <c r="Q1058">
        <v>662</v>
      </c>
      <c r="R1058" t="s">
        <v>98</v>
      </c>
      <c r="S1058">
        <v>1</v>
      </c>
    </row>
    <row r="1059" spans="1:19" x14ac:dyDescent="0.25">
      <c r="A1059">
        <v>1056</v>
      </c>
      <c r="B1059" s="444">
        <v>42998.888888888891</v>
      </c>
      <c r="C1059" t="s">
        <v>98</v>
      </c>
      <c r="D1059">
        <v>0.03</v>
      </c>
      <c r="F1059">
        <v>1.19062</v>
      </c>
      <c r="I1059" s="444">
        <v>42998.89166666667</v>
      </c>
      <c r="J1059">
        <v>1.18912</v>
      </c>
      <c r="N1059">
        <v>4.5</v>
      </c>
      <c r="Q1059">
        <v>663</v>
      </c>
      <c r="R1059" t="s">
        <v>98</v>
      </c>
      <c r="S1059">
        <v>1</v>
      </c>
    </row>
    <row r="1060" spans="1:19" x14ac:dyDescent="0.25">
      <c r="A1060">
        <v>1058</v>
      </c>
      <c r="B1060" s="444">
        <v>42998.892361111109</v>
      </c>
      <c r="C1060" t="s">
        <v>98</v>
      </c>
      <c r="D1060">
        <v>0.03</v>
      </c>
      <c r="F1060">
        <v>1.18923</v>
      </c>
      <c r="I1060" s="444">
        <v>42998.898611111108</v>
      </c>
      <c r="J1060">
        <v>1.18773</v>
      </c>
      <c r="N1060">
        <v>4.5</v>
      </c>
      <c r="Q1060">
        <v>664</v>
      </c>
      <c r="R1060" t="s">
        <v>98</v>
      </c>
      <c r="S1060">
        <v>1</v>
      </c>
    </row>
    <row r="1061" spans="1:19" x14ac:dyDescent="0.25">
      <c r="A1061">
        <v>1059</v>
      </c>
      <c r="B1061" s="444">
        <v>42998.899305555555</v>
      </c>
      <c r="C1061" t="s">
        <v>98</v>
      </c>
      <c r="D1061">
        <v>0.03</v>
      </c>
      <c r="F1061">
        <v>1.1871100000000001</v>
      </c>
      <c r="I1061" s="444">
        <v>43003</v>
      </c>
      <c r="J1061">
        <v>1.1931400000000001</v>
      </c>
      <c r="N1061">
        <v>-17.239999999999998</v>
      </c>
      <c r="Q1061">
        <v>665</v>
      </c>
      <c r="R1061" t="s">
        <v>98</v>
      </c>
      <c r="S1061">
        <v>4</v>
      </c>
    </row>
    <row r="1062" spans="1:19" x14ac:dyDescent="0.25">
      <c r="A1062">
        <v>1061</v>
      </c>
      <c r="B1062" s="444">
        <v>42999.453472222223</v>
      </c>
      <c r="C1062" t="s">
        <v>98</v>
      </c>
      <c r="D1062">
        <v>0.05</v>
      </c>
      <c r="F1062">
        <v>1.1906300000000001</v>
      </c>
      <c r="I1062" s="444">
        <v>43003</v>
      </c>
      <c r="J1062">
        <v>1.1931400000000001</v>
      </c>
      <c r="N1062">
        <v>-11.98</v>
      </c>
      <c r="Q1062">
        <v>665</v>
      </c>
      <c r="R1062" t="s">
        <v>98</v>
      </c>
      <c r="S1062">
        <v>4</v>
      </c>
    </row>
    <row r="1063" spans="1:19" x14ac:dyDescent="0.25">
      <c r="A1063">
        <v>1065</v>
      </c>
      <c r="B1063" s="444">
        <v>42999.77847222222</v>
      </c>
      <c r="C1063" t="s">
        <v>98</v>
      </c>
      <c r="D1063">
        <v>0.1</v>
      </c>
      <c r="F1063">
        <v>1.19414</v>
      </c>
      <c r="I1063" s="444">
        <v>43003</v>
      </c>
      <c r="J1063">
        <v>1.1931400000000001</v>
      </c>
      <c r="N1063">
        <v>11.13</v>
      </c>
      <c r="Q1063">
        <v>665</v>
      </c>
      <c r="R1063" t="s">
        <v>98</v>
      </c>
      <c r="S1063">
        <v>4</v>
      </c>
    </row>
    <row r="1064" spans="1:19" x14ac:dyDescent="0.25">
      <c r="A1064">
        <v>1068</v>
      </c>
      <c r="B1064" s="444">
        <v>43000.429166666669</v>
      </c>
      <c r="C1064" t="s">
        <v>98</v>
      </c>
      <c r="D1064">
        <v>0.17</v>
      </c>
      <c r="F1064">
        <v>1.19764</v>
      </c>
      <c r="I1064" s="444">
        <v>43003</v>
      </c>
      <c r="J1064">
        <v>1.1931400000000001</v>
      </c>
      <c r="N1064">
        <v>77.459999999999994</v>
      </c>
      <c r="Q1064">
        <v>665</v>
      </c>
      <c r="R1064" t="s">
        <v>98</v>
      </c>
      <c r="S1064">
        <v>4</v>
      </c>
    </row>
    <row r="1065" spans="1:19" x14ac:dyDescent="0.25">
      <c r="A1065">
        <v>1062</v>
      </c>
      <c r="B1065" s="444">
        <v>42999.465277777781</v>
      </c>
      <c r="C1065" t="s">
        <v>97</v>
      </c>
      <c r="D1065">
        <v>0.03</v>
      </c>
      <c r="F1065">
        <v>1.1909099999999999</v>
      </c>
      <c r="I1065" s="444">
        <v>42999.697222222225</v>
      </c>
      <c r="J1065">
        <v>1.19241</v>
      </c>
      <c r="N1065">
        <v>4.5</v>
      </c>
      <c r="Q1065">
        <v>666</v>
      </c>
      <c r="R1065" t="s">
        <v>97</v>
      </c>
      <c r="S1065">
        <v>1</v>
      </c>
    </row>
    <row r="1066" spans="1:19" x14ac:dyDescent="0.25">
      <c r="A1066">
        <v>1063</v>
      </c>
      <c r="B1066" s="444">
        <v>42999.697222222225</v>
      </c>
      <c r="C1066" t="s">
        <v>97</v>
      </c>
      <c r="D1066">
        <v>0.03</v>
      </c>
      <c r="F1066">
        <v>1.1924399999999999</v>
      </c>
      <c r="I1066" s="444">
        <v>42999.777777777781</v>
      </c>
      <c r="J1066">
        <v>1.19394</v>
      </c>
      <c r="N1066">
        <v>4.5</v>
      </c>
      <c r="Q1066">
        <v>667</v>
      </c>
      <c r="R1066" t="s">
        <v>97</v>
      </c>
      <c r="S1066">
        <v>1</v>
      </c>
    </row>
    <row r="1067" spans="1:19" x14ac:dyDescent="0.25">
      <c r="A1067">
        <v>1064</v>
      </c>
      <c r="B1067" s="444">
        <v>42999.777777777781</v>
      </c>
      <c r="C1067" t="s">
        <v>97</v>
      </c>
      <c r="D1067">
        <v>0.03</v>
      </c>
      <c r="F1067">
        <v>1.19398</v>
      </c>
      <c r="I1067" s="444">
        <v>43000.18472222222</v>
      </c>
      <c r="J1067">
        <v>1.1954800000000001</v>
      </c>
      <c r="N1067">
        <v>4.18</v>
      </c>
      <c r="Q1067">
        <v>668</v>
      </c>
      <c r="R1067" t="s">
        <v>97</v>
      </c>
      <c r="S1067">
        <v>1</v>
      </c>
    </row>
    <row r="1068" spans="1:19" x14ac:dyDescent="0.25">
      <c r="A1068">
        <v>1066</v>
      </c>
      <c r="B1068" s="444">
        <v>43000.18472222222</v>
      </c>
      <c r="C1068" t="s">
        <v>97</v>
      </c>
      <c r="D1068">
        <v>0.03</v>
      </c>
      <c r="F1068">
        <v>1.19556</v>
      </c>
      <c r="I1068" s="444">
        <v>43000.376388888886</v>
      </c>
      <c r="J1068">
        <v>1.19706</v>
      </c>
      <c r="N1068">
        <v>4.5</v>
      </c>
      <c r="Q1068">
        <v>669</v>
      </c>
      <c r="R1068" t="s">
        <v>97</v>
      </c>
      <c r="S1068">
        <v>1</v>
      </c>
    </row>
    <row r="1069" spans="1:19" x14ac:dyDescent="0.25">
      <c r="A1069">
        <v>1067</v>
      </c>
      <c r="B1069" s="444">
        <v>43000.376388888886</v>
      </c>
      <c r="C1069" t="s">
        <v>97</v>
      </c>
      <c r="D1069">
        <v>0.03</v>
      </c>
      <c r="F1069">
        <v>1.1970799999999999</v>
      </c>
      <c r="I1069" s="444">
        <v>43000.4375</v>
      </c>
      <c r="J1069">
        <v>1.19858</v>
      </c>
      <c r="N1069">
        <v>4.5</v>
      </c>
      <c r="Q1069">
        <v>670</v>
      </c>
      <c r="R1069" t="s">
        <v>97</v>
      </c>
      <c r="S1069">
        <v>1</v>
      </c>
    </row>
    <row r="1070" spans="1:19" x14ac:dyDescent="0.25">
      <c r="A1070">
        <v>1069</v>
      </c>
      <c r="B1070" s="444">
        <v>43000.4375</v>
      </c>
      <c r="C1070" t="s">
        <v>97</v>
      </c>
      <c r="D1070">
        <v>0.03</v>
      </c>
      <c r="F1070">
        <v>1.19868</v>
      </c>
      <c r="I1070" s="444">
        <v>43000.484722222223</v>
      </c>
      <c r="J1070">
        <v>1.20018</v>
      </c>
      <c r="N1070">
        <v>4.5</v>
      </c>
      <c r="Q1070">
        <v>671</v>
      </c>
      <c r="R1070" t="s">
        <v>97</v>
      </c>
      <c r="S1070">
        <v>1</v>
      </c>
    </row>
    <row r="1071" spans="1:19" x14ac:dyDescent="0.25">
      <c r="A1071">
        <v>1070</v>
      </c>
      <c r="B1071" s="444">
        <v>43000.484722222223</v>
      </c>
      <c r="C1071" t="s">
        <v>97</v>
      </c>
      <c r="D1071">
        <v>0.03</v>
      </c>
      <c r="F1071">
        <v>1.20021</v>
      </c>
      <c r="I1071" s="444">
        <v>43006.683333333334</v>
      </c>
      <c r="J1071">
        <v>1.17865</v>
      </c>
      <c r="N1071">
        <v>-66.599999999999994</v>
      </c>
      <c r="Q1071">
        <v>672</v>
      </c>
      <c r="R1071" t="s">
        <v>97</v>
      </c>
      <c r="S1071">
        <v>8</v>
      </c>
    </row>
    <row r="1072" spans="1:19" x14ac:dyDescent="0.25">
      <c r="A1072">
        <v>1071</v>
      </c>
      <c r="B1072" s="444">
        <v>43000.581944444442</v>
      </c>
      <c r="C1072" t="s">
        <v>97</v>
      </c>
      <c r="D1072">
        <v>0.05</v>
      </c>
      <c r="F1072">
        <v>1.19668</v>
      </c>
      <c r="I1072" s="444">
        <v>43006.683333333334</v>
      </c>
      <c r="J1072">
        <v>1.17865</v>
      </c>
      <c r="N1072">
        <v>-93.35</v>
      </c>
      <c r="Q1072">
        <v>672</v>
      </c>
      <c r="R1072" t="s">
        <v>97</v>
      </c>
      <c r="S1072">
        <v>8</v>
      </c>
    </row>
    <row r="1073" spans="1:19" x14ac:dyDescent="0.25">
      <c r="A1073">
        <v>1073</v>
      </c>
      <c r="B1073" s="444">
        <v>43003</v>
      </c>
      <c r="C1073" t="s">
        <v>97</v>
      </c>
      <c r="D1073">
        <v>0.1</v>
      </c>
      <c r="F1073">
        <v>1.19007</v>
      </c>
      <c r="I1073" s="444">
        <v>43006.683333333334</v>
      </c>
      <c r="J1073">
        <v>1.17865</v>
      </c>
      <c r="N1073">
        <v>-119.53</v>
      </c>
      <c r="Q1073">
        <v>672</v>
      </c>
      <c r="R1073" t="s">
        <v>97</v>
      </c>
      <c r="S1073">
        <v>8</v>
      </c>
    </row>
    <row r="1074" spans="1:19" x14ac:dyDescent="0.25">
      <c r="A1074">
        <v>1078</v>
      </c>
      <c r="B1074" s="444">
        <v>43003.625</v>
      </c>
      <c r="C1074" t="s">
        <v>97</v>
      </c>
      <c r="D1074">
        <v>0.17</v>
      </c>
      <c r="F1074">
        <v>1.1865699999999999</v>
      </c>
      <c r="I1074" s="444">
        <v>43006.683333333334</v>
      </c>
      <c r="J1074">
        <v>1.17865</v>
      </c>
      <c r="N1074">
        <v>-143.69999999999999</v>
      </c>
      <c r="Q1074">
        <v>672</v>
      </c>
      <c r="R1074" t="s">
        <v>97</v>
      </c>
      <c r="S1074">
        <v>8</v>
      </c>
    </row>
    <row r="1075" spans="1:19" x14ac:dyDescent="0.25">
      <c r="A1075">
        <v>1081</v>
      </c>
      <c r="B1075" s="444">
        <v>43004.427083333336</v>
      </c>
      <c r="C1075" t="s">
        <v>97</v>
      </c>
      <c r="D1075">
        <v>0.31</v>
      </c>
      <c r="F1075">
        <v>1.1830700000000001</v>
      </c>
      <c r="I1075" s="444">
        <v>43006.683333333334</v>
      </c>
      <c r="J1075">
        <v>1.17865</v>
      </c>
      <c r="N1075">
        <v>-150.24</v>
      </c>
      <c r="Q1075">
        <v>672</v>
      </c>
      <c r="R1075" t="s">
        <v>97</v>
      </c>
      <c r="S1075">
        <v>8</v>
      </c>
    </row>
    <row r="1076" spans="1:19" x14ac:dyDescent="0.25">
      <c r="A1076">
        <v>1085</v>
      </c>
      <c r="B1076" s="444">
        <v>43004.558333333334</v>
      </c>
      <c r="C1076" t="s">
        <v>97</v>
      </c>
      <c r="D1076">
        <v>0.56999999999999995</v>
      </c>
      <c r="F1076">
        <v>1.17954</v>
      </c>
      <c r="I1076" s="444">
        <v>43006.683333333334</v>
      </c>
      <c r="J1076">
        <v>1.17865</v>
      </c>
      <c r="N1076">
        <v>-75.03</v>
      </c>
      <c r="Q1076">
        <v>672</v>
      </c>
      <c r="R1076" t="s">
        <v>97</v>
      </c>
      <c r="S1076">
        <v>8</v>
      </c>
    </row>
    <row r="1077" spans="1:19" x14ac:dyDescent="0.25">
      <c r="A1077">
        <v>1088</v>
      </c>
      <c r="B1077" s="444">
        <v>43004.819444444445</v>
      </c>
      <c r="C1077" t="s">
        <v>97</v>
      </c>
      <c r="D1077">
        <v>1.02</v>
      </c>
      <c r="F1077">
        <v>1.1759999999999999</v>
      </c>
      <c r="I1077" s="444">
        <v>43006.683333333334</v>
      </c>
      <c r="J1077">
        <v>1.17865</v>
      </c>
      <c r="N1077">
        <v>226.81</v>
      </c>
      <c r="Q1077">
        <v>672</v>
      </c>
      <c r="R1077" t="s">
        <v>97</v>
      </c>
      <c r="S1077">
        <v>8</v>
      </c>
    </row>
    <row r="1078" spans="1:19" x14ac:dyDescent="0.25">
      <c r="A1078">
        <v>1094</v>
      </c>
      <c r="B1078" s="444">
        <v>43005.654166666667</v>
      </c>
      <c r="C1078" t="s">
        <v>97</v>
      </c>
      <c r="D1078">
        <v>1.84</v>
      </c>
      <c r="F1078">
        <v>1.1724699999999999</v>
      </c>
      <c r="I1078" s="444">
        <v>43006.683333333334</v>
      </c>
      <c r="J1078">
        <v>1.17865</v>
      </c>
      <c r="N1078">
        <v>1078.28</v>
      </c>
      <c r="Q1078">
        <v>672</v>
      </c>
      <c r="R1078" t="s">
        <v>97</v>
      </c>
      <c r="S1078">
        <v>8</v>
      </c>
    </row>
    <row r="1079" spans="1:19" x14ac:dyDescent="0.25">
      <c r="A1079">
        <v>1072</v>
      </c>
      <c r="B1079" s="444">
        <v>43003</v>
      </c>
      <c r="C1079" t="s">
        <v>98</v>
      </c>
      <c r="D1079">
        <v>0.03</v>
      </c>
      <c r="F1079">
        <v>1.18981</v>
      </c>
      <c r="I1079" s="444">
        <v>43003.410416666666</v>
      </c>
      <c r="J1079">
        <v>1.1904999999999999</v>
      </c>
      <c r="N1079">
        <v>-2.0699999999999998</v>
      </c>
      <c r="Q1079">
        <v>673</v>
      </c>
      <c r="R1079" t="s">
        <v>98</v>
      </c>
      <c r="S1079">
        <v>2</v>
      </c>
    </row>
    <row r="1080" spans="1:19" x14ac:dyDescent="0.25">
      <c r="A1080">
        <v>1074</v>
      </c>
      <c r="B1080" s="444">
        <v>43003.136111111111</v>
      </c>
      <c r="C1080" t="s">
        <v>98</v>
      </c>
      <c r="D1080">
        <v>0.05</v>
      </c>
      <c r="F1080">
        <v>1.1933100000000001</v>
      </c>
      <c r="I1080" s="444">
        <v>43003.410416666666</v>
      </c>
      <c r="J1080">
        <v>1.1904999999999999</v>
      </c>
      <c r="N1080">
        <v>14.05</v>
      </c>
      <c r="Q1080">
        <v>673</v>
      </c>
      <c r="R1080" t="s">
        <v>98</v>
      </c>
      <c r="S1080">
        <v>2</v>
      </c>
    </row>
    <row r="1081" spans="1:19" x14ac:dyDescent="0.25">
      <c r="A1081">
        <v>1075</v>
      </c>
      <c r="B1081" s="444">
        <v>43003.410416666666</v>
      </c>
      <c r="C1081" t="s">
        <v>98</v>
      </c>
      <c r="D1081">
        <v>0.03</v>
      </c>
      <c r="F1081">
        <v>1.19048</v>
      </c>
      <c r="I1081" s="444">
        <v>43003.525000000001</v>
      </c>
      <c r="J1081">
        <v>1.1889799999999999</v>
      </c>
      <c r="N1081">
        <v>4.5</v>
      </c>
      <c r="Q1081">
        <v>674</v>
      </c>
      <c r="R1081" t="s">
        <v>98</v>
      </c>
      <c r="S1081">
        <v>1</v>
      </c>
    </row>
    <row r="1082" spans="1:19" x14ac:dyDescent="0.25">
      <c r="A1082">
        <v>1076</v>
      </c>
      <c r="B1082" s="444">
        <v>43003.525000000001</v>
      </c>
      <c r="C1082" t="s">
        <v>98</v>
      </c>
      <c r="D1082">
        <v>0.03</v>
      </c>
      <c r="F1082">
        <v>1.18895</v>
      </c>
      <c r="I1082" s="444">
        <v>43003.579861111109</v>
      </c>
      <c r="J1082">
        <v>1.1874499999999999</v>
      </c>
      <c r="N1082">
        <v>4.5</v>
      </c>
      <c r="Q1082">
        <v>675</v>
      </c>
      <c r="R1082" t="s">
        <v>98</v>
      </c>
      <c r="S1082">
        <v>1</v>
      </c>
    </row>
    <row r="1083" spans="1:19" x14ac:dyDescent="0.25">
      <c r="A1083">
        <v>1077</v>
      </c>
      <c r="B1083" s="444">
        <v>43003.579861111109</v>
      </c>
      <c r="C1083" t="s">
        <v>98</v>
      </c>
      <c r="D1083">
        <v>0.03</v>
      </c>
      <c r="F1083">
        <v>1.18736</v>
      </c>
      <c r="I1083" s="444">
        <v>43003.75277777778</v>
      </c>
      <c r="J1083">
        <v>1.1858599999999999</v>
      </c>
      <c r="N1083">
        <v>4.5</v>
      </c>
      <c r="Q1083">
        <v>676</v>
      </c>
      <c r="R1083" t="s">
        <v>98</v>
      </c>
      <c r="S1083">
        <v>1</v>
      </c>
    </row>
    <row r="1084" spans="1:19" x14ac:dyDescent="0.25">
      <c r="A1084">
        <v>1079</v>
      </c>
      <c r="B1084" s="444">
        <v>43003.75277777778</v>
      </c>
      <c r="C1084" t="s">
        <v>98</v>
      </c>
      <c r="D1084">
        <v>0.03</v>
      </c>
      <c r="F1084">
        <v>1.1858299999999999</v>
      </c>
      <c r="I1084" s="444">
        <v>43003.793749999997</v>
      </c>
      <c r="J1084">
        <v>1.1843300000000001</v>
      </c>
      <c r="N1084">
        <v>4.5</v>
      </c>
      <c r="Q1084">
        <v>677</v>
      </c>
      <c r="R1084" t="s">
        <v>98</v>
      </c>
      <c r="S1084">
        <v>1</v>
      </c>
    </row>
    <row r="1085" spans="1:19" x14ac:dyDescent="0.25">
      <c r="A1085">
        <v>1080</v>
      </c>
      <c r="B1085" s="444">
        <v>43003.793749999997</v>
      </c>
      <c r="C1085" t="s">
        <v>98</v>
      </c>
      <c r="D1085">
        <v>0.03</v>
      </c>
      <c r="F1085">
        <v>1.18431</v>
      </c>
      <c r="I1085" s="444">
        <v>43004.429166666669</v>
      </c>
      <c r="J1085">
        <v>1.1828099999999999</v>
      </c>
      <c r="N1085">
        <v>4.67</v>
      </c>
      <c r="Q1085">
        <v>678</v>
      </c>
      <c r="R1085" t="s">
        <v>98</v>
      </c>
      <c r="S1085">
        <v>1</v>
      </c>
    </row>
    <row r="1086" spans="1:19" x14ac:dyDescent="0.25">
      <c r="A1086">
        <v>1082</v>
      </c>
      <c r="B1086" s="444">
        <v>43004.429166666669</v>
      </c>
      <c r="C1086" t="s">
        <v>98</v>
      </c>
      <c r="D1086">
        <v>0.03</v>
      </c>
      <c r="F1086">
        <v>1.18276</v>
      </c>
      <c r="I1086" s="444">
        <v>43004.450694444444</v>
      </c>
      <c r="J1086">
        <v>1.18126</v>
      </c>
      <c r="N1086">
        <v>4.5</v>
      </c>
      <c r="Q1086">
        <v>679</v>
      </c>
      <c r="R1086" t="s">
        <v>98</v>
      </c>
      <c r="S1086">
        <v>1</v>
      </c>
    </row>
    <row r="1087" spans="1:19" x14ac:dyDescent="0.25">
      <c r="A1087">
        <v>1083</v>
      </c>
      <c r="B1087" s="444">
        <v>43004.451388888891</v>
      </c>
      <c r="C1087" t="s">
        <v>98</v>
      </c>
      <c r="D1087">
        <v>0.03</v>
      </c>
      <c r="F1087">
        <v>1.1819</v>
      </c>
      <c r="I1087" s="444">
        <v>43004.551388888889</v>
      </c>
      <c r="J1087">
        <v>1.1803999999999999</v>
      </c>
      <c r="N1087">
        <v>4.5</v>
      </c>
      <c r="Q1087">
        <v>680</v>
      </c>
      <c r="R1087" t="s">
        <v>98</v>
      </c>
      <c r="S1087">
        <v>1</v>
      </c>
    </row>
    <row r="1088" spans="1:19" x14ac:dyDescent="0.25">
      <c r="A1088">
        <v>1084</v>
      </c>
      <c r="B1088" s="444">
        <v>43004.551388888889</v>
      </c>
      <c r="C1088" t="s">
        <v>98</v>
      </c>
      <c r="D1088">
        <v>0.03</v>
      </c>
      <c r="F1088">
        <v>1.1803699999999999</v>
      </c>
      <c r="I1088" s="444">
        <v>43004.573611111111</v>
      </c>
      <c r="J1088">
        <v>1.1788700000000001</v>
      </c>
      <c r="N1088">
        <v>4.5</v>
      </c>
      <c r="Q1088">
        <v>681</v>
      </c>
      <c r="R1088" t="s">
        <v>98</v>
      </c>
      <c r="S1088">
        <v>1</v>
      </c>
    </row>
    <row r="1089" spans="1:19" x14ac:dyDescent="0.25">
      <c r="A1089">
        <v>1086</v>
      </c>
      <c r="B1089" s="444">
        <v>43004.573611111111</v>
      </c>
      <c r="C1089" t="s">
        <v>98</v>
      </c>
      <c r="D1089">
        <v>0.03</v>
      </c>
      <c r="F1089">
        <v>1.17882</v>
      </c>
      <c r="I1089" s="444">
        <v>43004.734722222223</v>
      </c>
      <c r="J1089">
        <v>1.1773199999999999</v>
      </c>
      <c r="N1089">
        <v>4.5</v>
      </c>
      <c r="Q1089">
        <v>682</v>
      </c>
      <c r="R1089" t="s">
        <v>98</v>
      </c>
      <c r="S1089">
        <v>1</v>
      </c>
    </row>
    <row r="1090" spans="1:19" x14ac:dyDescent="0.25">
      <c r="A1090">
        <v>1087</v>
      </c>
      <c r="B1090" s="444">
        <v>43004.734722222223</v>
      </c>
      <c r="C1090" t="s">
        <v>98</v>
      </c>
      <c r="D1090">
        <v>0.03</v>
      </c>
      <c r="F1090">
        <v>1.17727</v>
      </c>
      <c r="I1090" s="444">
        <v>43004.820138888892</v>
      </c>
      <c r="J1090">
        <v>1.17577</v>
      </c>
      <c r="N1090">
        <v>4.5</v>
      </c>
      <c r="Q1090">
        <v>683</v>
      </c>
      <c r="R1090" t="s">
        <v>98</v>
      </c>
      <c r="S1090">
        <v>1</v>
      </c>
    </row>
    <row r="1091" spans="1:19" x14ac:dyDescent="0.25">
      <c r="A1091">
        <v>1089</v>
      </c>
      <c r="B1091" s="444">
        <v>43004.820138888892</v>
      </c>
      <c r="C1091" t="s">
        <v>98</v>
      </c>
      <c r="D1091">
        <v>0.03</v>
      </c>
      <c r="F1091">
        <v>1.17574</v>
      </c>
      <c r="I1091" s="444">
        <v>43005.410416666666</v>
      </c>
      <c r="J1091">
        <v>1.17645</v>
      </c>
      <c r="N1091">
        <v>-1.96</v>
      </c>
      <c r="Q1091">
        <v>684</v>
      </c>
      <c r="R1091" t="s">
        <v>98</v>
      </c>
      <c r="S1091">
        <v>2</v>
      </c>
    </row>
    <row r="1092" spans="1:19" x14ac:dyDescent="0.25">
      <c r="A1092">
        <v>1090</v>
      </c>
      <c r="B1092" s="444">
        <v>43004.837500000001</v>
      </c>
      <c r="C1092" t="s">
        <v>98</v>
      </c>
      <c r="D1092">
        <v>0.05</v>
      </c>
      <c r="F1092">
        <v>1.1792800000000001</v>
      </c>
      <c r="I1092" s="444">
        <v>43005.410416666666</v>
      </c>
      <c r="J1092">
        <v>1.17645</v>
      </c>
      <c r="N1092">
        <v>14.43</v>
      </c>
      <c r="Q1092">
        <v>684</v>
      </c>
      <c r="R1092" t="s">
        <v>98</v>
      </c>
      <c r="S1092">
        <v>2</v>
      </c>
    </row>
    <row r="1093" spans="1:19" x14ac:dyDescent="0.25">
      <c r="A1093">
        <v>1091</v>
      </c>
      <c r="B1093" s="444">
        <v>43005.410416666666</v>
      </c>
      <c r="C1093" t="s">
        <v>98</v>
      </c>
      <c r="D1093">
        <v>0.03</v>
      </c>
      <c r="F1093">
        <v>1.17642</v>
      </c>
      <c r="I1093" s="444">
        <v>43005.427083333336</v>
      </c>
      <c r="J1093">
        <v>1.17492</v>
      </c>
      <c r="N1093">
        <v>4.5</v>
      </c>
      <c r="Q1093">
        <v>685</v>
      </c>
      <c r="R1093" t="s">
        <v>98</v>
      </c>
      <c r="S1093">
        <v>1</v>
      </c>
    </row>
    <row r="1094" spans="1:19" x14ac:dyDescent="0.25">
      <c r="A1094">
        <v>1092</v>
      </c>
      <c r="B1094" s="444">
        <v>43005.427083333336</v>
      </c>
      <c r="C1094" t="s">
        <v>98</v>
      </c>
      <c r="D1094">
        <v>0.03</v>
      </c>
      <c r="F1094">
        <v>1.1749000000000001</v>
      </c>
      <c r="I1094" s="444">
        <v>43005.481249999997</v>
      </c>
      <c r="J1094">
        <v>1.1734</v>
      </c>
      <c r="N1094">
        <v>4.5</v>
      </c>
      <c r="Q1094">
        <v>686</v>
      </c>
      <c r="R1094" t="s">
        <v>98</v>
      </c>
      <c r="S1094">
        <v>1</v>
      </c>
    </row>
    <row r="1095" spans="1:19" x14ac:dyDescent="0.25">
      <c r="A1095">
        <v>1093</v>
      </c>
      <c r="B1095" s="444">
        <v>43005.481249999997</v>
      </c>
      <c r="C1095" t="s">
        <v>98</v>
      </c>
      <c r="D1095">
        <v>0.03</v>
      </c>
      <c r="F1095">
        <v>1.17336</v>
      </c>
      <c r="I1095" s="444">
        <v>43005.662499999999</v>
      </c>
      <c r="J1095">
        <v>1.1718599999999999</v>
      </c>
      <c r="N1095">
        <v>4.5</v>
      </c>
      <c r="Q1095">
        <v>687</v>
      </c>
      <c r="R1095" t="s">
        <v>98</v>
      </c>
      <c r="S1095">
        <v>1</v>
      </c>
    </row>
    <row r="1096" spans="1:19" x14ac:dyDescent="0.25">
      <c r="A1096">
        <v>1095</v>
      </c>
      <c r="B1096" s="444">
        <v>43005.662499999999</v>
      </c>
      <c r="C1096" t="s">
        <v>98</v>
      </c>
      <c r="D1096">
        <v>0.03</v>
      </c>
      <c r="F1096">
        <v>1.1718299999999999</v>
      </c>
      <c r="I1096" s="444">
        <v>43006.357638888891</v>
      </c>
      <c r="J1096">
        <v>1.1725300000000001</v>
      </c>
      <c r="N1096">
        <v>-1.59</v>
      </c>
      <c r="Q1096">
        <v>688</v>
      </c>
      <c r="R1096" t="s">
        <v>98</v>
      </c>
      <c r="S1096">
        <v>2</v>
      </c>
    </row>
    <row r="1097" spans="1:19" x14ac:dyDescent="0.25">
      <c r="A1097">
        <v>1096</v>
      </c>
      <c r="B1097" s="444">
        <v>43005.801388888889</v>
      </c>
      <c r="C1097" t="s">
        <v>98</v>
      </c>
      <c r="D1097">
        <v>0.05</v>
      </c>
      <c r="F1097">
        <v>1.1753499999999999</v>
      </c>
      <c r="I1097" s="444">
        <v>43006.357638888891</v>
      </c>
      <c r="J1097">
        <v>1.1725300000000001</v>
      </c>
      <c r="N1097">
        <v>14.95</v>
      </c>
      <c r="Q1097">
        <v>688</v>
      </c>
      <c r="R1097" t="s">
        <v>98</v>
      </c>
      <c r="S1097">
        <v>2</v>
      </c>
    </row>
    <row r="1098" spans="1:19" x14ac:dyDescent="0.25">
      <c r="A1098">
        <v>1097</v>
      </c>
      <c r="B1098" s="444">
        <v>43006.357638888891</v>
      </c>
      <c r="C1098" t="s">
        <v>98</v>
      </c>
      <c r="D1098">
        <v>0.03</v>
      </c>
      <c r="F1098">
        <v>1.17248</v>
      </c>
      <c r="I1098" s="444">
        <v>43010.177777777775</v>
      </c>
      <c r="J1098">
        <v>1.17848</v>
      </c>
      <c r="N1098">
        <v>-17.66</v>
      </c>
      <c r="Q1098">
        <v>689</v>
      </c>
      <c r="R1098" t="s">
        <v>98</v>
      </c>
      <c r="S1098">
        <v>4</v>
      </c>
    </row>
    <row r="1099" spans="1:19" x14ac:dyDescent="0.25">
      <c r="A1099">
        <v>1098</v>
      </c>
      <c r="B1099" s="444">
        <v>43006.461805555555</v>
      </c>
      <c r="C1099" t="s">
        <v>98</v>
      </c>
      <c r="D1099">
        <v>0.05</v>
      </c>
      <c r="F1099">
        <v>1.17598</v>
      </c>
      <c r="I1099" s="444">
        <v>43010.177777777775</v>
      </c>
      <c r="J1099">
        <v>1.17848</v>
      </c>
      <c r="N1099">
        <v>-11.93</v>
      </c>
      <c r="Q1099">
        <v>689</v>
      </c>
      <c r="R1099" t="s">
        <v>98</v>
      </c>
      <c r="S1099">
        <v>4</v>
      </c>
    </row>
    <row r="1100" spans="1:19" x14ac:dyDescent="0.25">
      <c r="A1100">
        <v>1100</v>
      </c>
      <c r="B1100" s="444">
        <v>43006.702777777777</v>
      </c>
      <c r="C1100" t="s">
        <v>98</v>
      </c>
      <c r="D1100">
        <v>0.1</v>
      </c>
      <c r="F1100">
        <v>1.1794800000000001</v>
      </c>
      <c r="I1100" s="444">
        <v>43010.177777777775</v>
      </c>
      <c r="J1100">
        <v>1.17848</v>
      </c>
      <c r="N1100">
        <v>11.13</v>
      </c>
      <c r="Q1100">
        <v>689</v>
      </c>
      <c r="R1100" t="s">
        <v>98</v>
      </c>
      <c r="S1100">
        <v>4</v>
      </c>
    </row>
    <row r="1101" spans="1:19" x14ac:dyDescent="0.25">
      <c r="A1101">
        <v>1103</v>
      </c>
      <c r="B1101" s="444">
        <v>43007.65625</v>
      </c>
      <c r="C1101" t="s">
        <v>98</v>
      </c>
      <c r="D1101">
        <v>0.17</v>
      </c>
      <c r="F1101">
        <v>1.18299</v>
      </c>
      <c r="I1101" s="444">
        <v>43010.177777777775</v>
      </c>
      <c r="J1101">
        <v>1.17848</v>
      </c>
      <c r="N1101">
        <v>77.63</v>
      </c>
      <c r="Q1101">
        <v>689</v>
      </c>
      <c r="R1101" t="s">
        <v>98</v>
      </c>
      <c r="S1101">
        <v>4</v>
      </c>
    </row>
    <row r="1102" spans="1:19" x14ac:dyDescent="0.25">
      <c r="A1102">
        <v>1099</v>
      </c>
      <c r="B1102" s="444">
        <v>43006.683333333334</v>
      </c>
      <c r="C1102" t="s">
        <v>97</v>
      </c>
      <c r="D1102">
        <v>0.04</v>
      </c>
      <c r="F1102">
        <v>1.1787000000000001</v>
      </c>
      <c r="I1102" s="444">
        <v>43006.715277777781</v>
      </c>
      <c r="J1102">
        <v>1.1801999999999999</v>
      </c>
      <c r="N1102">
        <v>6</v>
      </c>
      <c r="Q1102">
        <v>690</v>
      </c>
      <c r="R1102" t="s">
        <v>97</v>
      </c>
      <c r="S1102">
        <v>1</v>
      </c>
    </row>
    <row r="1103" spans="1:19" x14ac:dyDescent="0.25">
      <c r="A1103">
        <v>1101</v>
      </c>
      <c r="B1103" s="444">
        <v>43006.715277777781</v>
      </c>
      <c r="C1103" t="s">
        <v>97</v>
      </c>
      <c r="D1103">
        <v>0.04</v>
      </c>
      <c r="F1103">
        <v>1.18021</v>
      </c>
      <c r="I1103" s="444">
        <v>43007.584722222222</v>
      </c>
      <c r="J1103">
        <v>1.18171</v>
      </c>
      <c r="N1103">
        <v>5.57</v>
      </c>
      <c r="Q1103">
        <v>691</v>
      </c>
      <c r="R1103" t="s">
        <v>97</v>
      </c>
      <c r="S1103">
        <v>1</v>
      </c>
    </row>
    <row r="1104" spans="1:19" x14ac:dyDescent="0.25">
      <c r="A1104">
        <v>1102</v>
      </c>
      <c r="B1104" s="444">
        <v>43007.584722222222</v>
      </c>
      <c r="C1104" t="s">
        <v>97</v>
      </c>
      <c r="D1104">
        <v>0.04</v>
      </c>
      <c r="F1104">
        <v>1.1817800000000001</v>
      </c>
      <c r="I1104" s="444">
        <v>43011.575694444444</v>
      </c>
      <c r="J1104">
        <v>1.1757599999999999</v>
      </c>
      <c r="N1104">
        <v>-24.93</v>
      </c>
      <c r="Q1104">
        <v>692</v>
      </c>
      <c r="R1104" t="s">
        <v>97</v>
      </c>
      <c r="S1104">
        <v>4</v>
      </c>
    </row>
    <row r="1105" spans="1:19" x14ac:dyDescent="0.25">
      <c r="A1105">
        <v>1105</v>
      </c>
      <c r="B1105" s="444">
        <v>43010.179861111108</v>
      </c>
      <c r="C1105" t="s">
        <v>97</v>
      </c>
      <c r="D1105">
        <v>7.0000000000000007E-2</v>
      </c>
      <c r="F1105">
        <v>1.17828</v>
      </c>
      <c r="I1105" s="444">
        <v>43011.575694444444</v>
      </c>
      <c r="J1105">
        <v>1.1757599999999999</v>
      </c>
      <c r="N1105">
        <v>-18.39</v>
      </c>
      <c r="Q1105">
        <v>692</v>
      </c>
      <c r="R1105" t="s">
        <v>97</v>
      </c>
      <c r="S1105">
        <v>4</v>
      </c>
    </row>
    <row r="1106" spans="1:19" x14ac:dyDescent="0.25">
      <c r="A1106">
        <v>1108</v>
      </c>
      <c r="B1106" s="444">
        <v>43010.431250000001</v>
      </c>
      <c r="C1106" t="s">
        <v>97</v>
      </c>
      <c r="D1106">
        <v>0.13</v>
      </c>
      <c r="F1106">
        <v>1.1747700000000001</v>
      </c>
      <c r="I1106" s="444">
        <v>43011.575694444444</v>
      </c>
      <c r="J1106">
        <v>1.1757599999999999</v>
      </c>
      <c r="N1106">
        <v>11.48</v>
      </c>
      <c r="Q1106">
        <v>692</v>
      </c>
      <c r="R1106" t="s">
        <v>97</v>
      </c>
      <c r="S1106">
        <v>4</v>
      </c>
    </row>
    <row r="1107" spans="1:19" x14ac:dyDescent="0.25">
      <c r="A1107">
        <v>1111</v>
      </c>
      <c r="B1107" s="444">
        <v>43011.166666666664</v>
      </c>
      <c r="C1107" t="s">
        <v>97</v>
      </c>
      <c r="D1107">
        <v>0.23</v>
      </c>
      <c r="F1107">
        <v>1.1712400000000001</v>
      </c>
      <c r="I1107" s="444">
        <v>43011.575694444444</v>
      </c>
      <c r="J1107">
        <v>1.1757599999999999</v>
      </c>
      <c r="N1107">
        <v>103.96</v>
      </c>
      <c r="Q1107">
        <v>692</v>
      </c>
      <c r="R1107" t="s">
        <v>97</v>
      </c>
      <c r="S1107">
        <v>4</v>
      </c>
    </row>
    <row r="1108" spans="1:19" x14ac:dyDescent="0.25">
      <c r="A1108">
        <v>1104</v>
      </c>
      <c r="B1108" s="444">
        <v>43010.177777777775</v>
      </c>
      <c r="C1108" t="s">
        <v>98</v>
      </c>
      <c r="D1108">
        <v>0.04</v>
      </c>
      <c r="F1108">
        <v>1.17845</v>
      </c>
      <c r="I1108" s="444">
        <v>43010.349305555559</v>
      </c>
      <c r="J1108">
        <v>1.1769499999999999</v>
      </c>
      <c r="N1108">
        <v>6</v>
      </c>
      <c r="Q1108">
        <v>693</v>
      </c>
      <c r="R1108" t="s">
        <v>98</v>
      </c>
      <c r="S1108">
        <v>1</v>
      </c>
    </row>
    <row r="1109" spans="1:19" x14ac:dyDescent="0.25">
      <c r="A1109">
        <v>1106</v>
      </c>
      <c r="B1109" s="444">
        <v>43010.349305555559</v>
      </c>
      <c r="C1109" t="s">
        <v>98</v>
      </c>
      <c r="D1109">
        <v>0.04</v>
      </c>
      <c r="F1109">
        <v>1.17693</v>
      </c>
      <c r="I1109" s="444">
        <v>43010.425000000003</v>
      </c>
      <c r="J1109">
        <v>1.17543</v>
      </c>
      <c r="N1109">
        <v>6</v>
      </c>
      <c r="Q1109">
        <v>694</v>
      </c>
      <c r="R1109" t="s">
        <v>98</v>
      </c>
      <c r="S1109">
        <v>1</v>
      </c>
    </row>
    <row r="1110" spans="1:19" x14ac:dyDescent="0.25">
      <c r="A1110">
        <v>1107</v>
      </c>
      <c r="B1110" s="444">
        <v>43010.425000000003</v>
      </c>
      <c r="C1110" t="s">
        <v>98</v>
      </c>
      <c r="D1110">
        <v>0.04</v>
      </c>
      <c r="F1110">
        <v>1.1754199999999999</v>
      </c>
      <c r="I1110" s="444">
        <v>43010.444444444445</v>
      </c>
      <c r="J1110">
        <v>1.1739200000000001</v>
      </c>
      <c r="N1110">
        <v>6</v>
      </c>
      <c r="Q1110">
        <v>695</v>
      </c>
      <c r="R1110" t="s">
        <v>98</v>
      </c>
      <c r="S1110">
        <v>1</v>
      </c>
    </row>
    <row r="1111" spans="1:19" x14ac:dyDescent="0.25">
      <c r="A1111">
        <v>1109</v>
      </c>
      <c r="B1111" s="444">
        <v>43010.444444444445</v>
      </c>
      <c r="C1111" t="s">
        <v>98</v>
      </c>
      <c r="D1111">
        <v>0.04</v>
      </c>
      <c r="F1111">
        <v>1.17384</v>
      </c>
      <c r="I1111" s="444">
        <v>43011.163194444445</v>
      </c>
      <c r="J1111">
        <v>1.1723399999999999</v>
      </c>
      <c r="N1111">
        <v>6.23</v>
      </c>
      <c r="Q1111">
        <v>696</v>
      </c>
      <c r="R1111" t="s">
        <v>98</v>
      </c>
      <c r="S1111">
        <v>1</v>
      </c>
    </row>
    <row r="1112" spans="1:19" x14ac:dyDescent="0.25">
      <c r="A1112">
        <v>1110</v>
      </c>
      <c r="B1112" s="444">
        <v>43011.163194444445</v>
      </c>
      <c r="C1112" t="s">
        <v>98</v>
      </c>
      <c r="D1112">
        <v>0.04</v>
      </c>
      <c r="F1112">
        <v>1.1722999999999999</v>
      </c>
      <c r="I1112" s="444">
        <v>43011.184027777781</v>
      </c>
      <c r="J1112">
        <v>1.1708000000000001</v>
      </c>
      <c r="N1112">
        <v>6</v>
      </c>
      <c r="Q1112">
        <v>697</v>
      </c>
      <c r="R1112" t="s">
        <v>98</v>
      </c>
      <c r="S1112">
        <v>1</v>
      </c>
    </row>
    <row r="1113" spans="1:19" x14ac:dyDescent="0.25">
      <c r="A1113">
        <v>1112</v>
      </c>
      <c r="B1113" s="444">
        <v>43011.184027777781</v>
      </c>
      <c r="C1113" t="s">
        <v>98</v>
      </c>
      <c r="D1113">
        <v>0.04</v>
      </c>
      <c r="F1113">
        <v>1.1707700000000001</v>
      </c>
      <c r="I1113" s="444">
        <v>43013.584722222222</v>
      </c>
      <c r="J1113">
        <v>1.1740900000000001</v>
      </c>
      <c r="N1113">
        <v>-12.37</v>
      </c>
      <c r="Q1113">
        <v>698</v>
      </c>
      <c r="R1113" t="s">
        <v>98</v>
      </c>
      <c r="S1113">
        <v>3</v>
      </c>
    </row>
    <row r="1114" spans="1:19" x14ac:dyDescent="0.25">
      <c r="A1114">
        <v>1113</v>
      </c>
      <c r="B1114" s="444">
        <v>43011.456944444442</v>
      </c>
      <c r="C1114" t="s">
        <v>98</v>
      </c>
      <c r="D1114">
        <v>7.0000000000000007E-2</v>
      </c>
      <c r="F1114">
        <v>1.17428</v>
      </c>
      <c r="I1114" s="444">
        <v>43013.584722222222</v>
      </c>
      <c r="J1114">
        <v>1.1740900000000001</v>
      </c>
      <c r="N1114">
        <v>2.92</v>
      </c>
      <c r="Q1114">
        <v>698</v>
      </c>
      <c r="R1114" t="s">
        <v>98</v>
      </c>
      <c r="S1114">
        <v>3</v>
      </c>
    </row>
    <row r="1115" spans="1:19" x14ac:dyDescent="0.25">
      <c r="A1115">
        <v>1118</v>
      </c>
      <c r="B1115" s="444">
        <v>43012.156944444447</v>
      </c>
      <c r="C1115" t="s">
        <v>98</v>
      </c>
      <c r="D1115">
        <v>0.13</v>
      </c>
      <c r="F1115">
        <v>1.17778</v>
      </c>
      <c r="I1115" s="444">
        <v>43013.584722222222</v>
      </c>
      <c r="J1115">
        <v>1.1740900000000001</v>
      </c>
      <c r="N1115">
        <v>50.18</v>
      </c>
      <c r="Q1115">
        <v>698</v>
      </c>
      <c r="R1115" t="s">
        <v>98</v>
      </c>
      <c r="S1115">
        <v>3</v>
      </c>
    </row>
    <row r="1116" spans="1:19" x14ac:dyDescent="0.25">
      <c r="A1116">
        <v>1114</v>
      </c>
      <c r="B1116" s="444">
        <v>43011.575694444444</v>
      </c>
      <c r="C1116" t="s">
        <v>97</v>
      </c>
      <c r="D1116">
        <v>0.04</v>
      </c>
      <c r="F1116">
        <v>1.17577</v>
      </c>
      <c r="I1116" s="444">
        <v>43011.711805555555</v>
      </c>
      <c r="J1116">
        <v>1.17727</v>
      </c>
      <c r="N1116">
        <v>6</v>
      </c>
      <c r="Q1116">
        <v>699</v>
      </c>
      <c r="R1116" t="s">
        <v>97</v>
      </c>
      <c r="S1116">
        <v>1</v>
      </c>
    </row>
    <row r="1117" spans="1:19" x14ac:dyDescent="0.25">
      <c r="A1117">
        <v>1115</v>
      </c>
      <c r="B1117" s="444">
        <v>43011.711805555555</v>
      </c>
      <c r="C1117" t="s">
        <v>97</v>
      </c>
      <c r="D1117">
        <v>0.04</v>
      </c>
      <c r="F1117">
        <v>1.17733</v>
      </c>
      <c r="I1117" s="444">
        <v>43012.13958333333</v>
      </c>
      <c r="J1117">
        <v>1.1766000000000001</v>
      </c>
      <c r="N1117">
        <v>-3.35</v>
      </c>
      <c r="Q1117">
        <v>700</v>
      </c>
      <c r="R1117" t="s">
        <v>97</v>
      </c>
      <c r="S1117">
        <v>2</v>
      </c>
    </row>
    <row r="1118" spans="1:19" x14ac:dyDescent="0.25">
      <c r="A1118">
        <v>1116</v>
      </c>
      <c r="B1118" s="444">
        <v>43012.024305555555</v>
      </c>
      <c r="C1118" t="s">
        <v>97</v>
      </c>
      <c r="D1118">
        <v>7.0000000000000007E-2</v>
      </c>
      <c r="F1118">
        <v>1.1738299999999999</v>
      </c>
      <c r="I1118" s="444">
        <v>43012.13958333333</v>
      </c>
      <c r="J1118">
        <v>1.1766000000000001</v>
      </c>
      <c r="N1118">
        <v>19.39</v>
      </c>
      <c r="Q1118">
        <v>700</v>
      </c>
      <c r="R1118" t="s">
        <v>97</v>
      </c>
      <c r="S1118">
        <v>2</v>
      </c>
    </row>
    <row r="1119" spans="1:19" x14ac:dyDescent="0.25">
      <c r="A1119">
        <v>1117</v>
      </c>
      <c r="B1119" s="444">
        <v>43012.13958333333</v>
      </c>
      <c r="C1119" t="s">
        <v>97</v>
      </c>
      <c r="D1119">
        <v>0.04</v>
      </c>
      <c r="F1119">
        <v>1.1766099999999999</v>
      </c>
      <c r="I1119" s="444">
        <v>43012.619444444441</v>
      </c>
      <c r="J1119">
        <v>1.17811</v>
      </c>
      <c r="N1119">
        <v>6</v>
      </c>
      <c r="Q1119">
        <v>701</v>
      </c>
      <c r="R1119" t="s">
        <v>97</v>
      </c>
      <c r="S1119">
        <v>1</v>
      </c>
    </row>
    <row r="1120" spans="1:19" x14ac:dyDescent="0.25">
      <c r="A1120">
        <v>1119</v>
      </c>
      <c r="B1120" s="444">
        <v>43012.619444444441</v>
      </c>
      <c r="C1120" t="s">
        <v>97</v>
      </c>
      <c r="D1120">
        <v>0.04</v>
      </c>
      <c r="F1120">
        <v>1.17814</v>
      </c>
      <c r="I1120" s="444">
        <v>43014.724999999999</v>
      </c>
      <c r="J1120">
        <v>1.1720900000000001</v>
      </c>
      <c r="N1120">
        <v>-25.91</v>
      </c>
      <c r="Q1120">
        <v>702</v>
      </c>
      <c r="R1120" t="s">
        <v>97</v>
      </c>
      <c r="S1120">
        <v>4</v>
      </c>
    </row>
    <row r="1121" spans="1:19" x14ac:dyDescent="0.25">
      <c r="A1121">
        <v>1120</v>
      </c>
      <c r="B1121" s="444">
        <v>43013.582638888889</v>
      </c>
      <c r="C1121" t="s">
        <v>97</v>
      </c>
      <c r="D1121">
        <v>7.0000000000000007E-2</v>
      </c>
      <c r="F1121">
        <v>1.1746000000000001</v>
      </c>
      <c r="I1121" s="444">
        <v>43014.724999999999</v>
      </c>
      <c r="J1121">
        <v>1.1720900000000001</v>
      </c>
      <c r="N1121">
        <v>-18.32</v>
      </c>
      <c r="Q1121">
        <v>702</v>
      </c>
      <c r="R1121" t="s">
        <v>97</v>
      </c>
      <c r="S1121">
        <v>4</v>
      </c>
    </row>
    <row r="1122" spans="1:19" x14ac:dyDescent="0.25">
      <c r="A1122">
        <v>1123</v>
      </c>
      <c r="B1122" s="444">
        <v>43013.755555555559</v>
      </c>
      <c r="C1122" t="s">
        <v>97</v>
      </c>
      <c r="D1122">
        <v>0.13</v>
      </c>
      <c r="F1122">
        <v>1.1710799999999999</v>
      </c>
      <c r="I1122" s="444">
        <v>43014.724999999999</v>
      </c>
      <c r="J1122">
        <v>1.1720900000000001</v>
      </c>
      <c r="N1122">
        <v>11.74</v>
      </c>
      <c r="Q1122">
        <v>702</v>
      </c>
      <c r="R1122" t="s">
        <v>97</v>
      </c>
      <c r="S1122">
        <v>4</v>
      </c>
    </row>
    <row r="1123" spans="1:19" x14ac:dyDescent="0.25">
      <c r="A1123">
        <v>1128</v>
      </c>
      <c r="B1123" s="444">
        <v>43014.65625</v>
      </c>
      <c r="C1123" t="s">
        <v>97</v>
      </c>
      <c r="D1123">
        <v>0.23</v>
      </c>
      <c r="F1123">
        <v>1.1675800000000001</v>
      </c>
      <c r="I1123" s="444">
        <v>43014.724999999999</v>
      </c>
      <c r="J1123">
        <v>1.1720900000000001</v>
      </c>
      <c r="N1123">
        <v>103.73</v>
      </c>
      <c r="Q1123">
        <v>702</v>
      </c>
      <c r="R1123" t="s">
        <v>97</v>
      </c>
      <c r="S1123">
        <v>4</v>
      </c>
    </row>
    <row r="1124" spans="1:19" x14ac:dyDescent="0.25">
      <c r="A1124">
        <v>1121</v>
      </c>
      <c r="B1124" s="444">
        <v>43013.584722222222</v>
      </c>
      <c r="C1124" t="s">
        <v>98</v>
      </c>
      <c r="D1124">
        <v>0.04</v>
      </c>
      <c r="F1124">
        <v>1.1740699999999999</v>
      </c>
      <c r="I1124" s="444">
        <v>43013.657638888886</v>
      </c>
      <c r="J1124">
        <v>1.1725699999999999</v>
      </c>
      <c r="N1124">
        <v>6</v>
      </c>
      <c r="Q1124">
        <v>703</v>
      </c>
      <c r="R1124" t="s">
        <v>98</v>
      </c>
      <c r="S1124">
        <v>1</v>
      </c>
    </row>
    <row r="1125" spans="1:19" x14ac:dyDescent="0.25">
      <c r="A1125">
        <v>1122</v>
      </c>
      <c r="B1125" s="444">
        <v>43013.657638888886</v>
      </c>
      <c r="C1125" t="s">
        <v>98</v>
      </c>
      <c r="D1125">
        <v>0.04</v>
      </c>
      <c r="F1125">
        <v>1.1725399999999999</v>
      </c>
      <c r="I1125" s="444">
        <v>43013.755555555559</v>
      </c>
      <c r="J1125">
        <v>1.1710400000000001</v>
      </c>
      <c r="N1125">
        <v>6</v>
      </c>
      <c r="Q1125">
        <v>704</v>
      </c>
      <c r="R1125" t="s">
        <v>98</v>
      </c>
      <c r="S1125">
        <v>1</v>
      </c>
    </row>
    <row r="1126" spans="1:19" x14ac:dyDescent="0.25">
      <c r="A1126">
        <v>1124</v>
      </c>
      <c r="B1126" s="444">
        <v>43013.755555555559</v>
      </c>
      <c r="C1126" t="s">
        <v>98</v>
      </c>
      <c r="D1126">
        <v>0.04</v>
      </c>
      <c r="F1126">
        <v>1.1710199999999999</v>
      </c>
      <c r="I1126" s="444">
        <v>43014.290277777778</v>
      </c>
      <c r="J1126">
        <v>1.1695199999999999</v>
      </c>
      <c r="N1126">
        <v>6.23</v>
      </c>
      <c r="Q1126">
        <v>705</v>
      </c>
      <c r="R1126" t="s">
        <v>98</v>
      </c>
      <c r="S1126">
        <v>1</v>
      </c>
    </row>
    <row r="1127" spans="1:19" x14ac:dyDescent="0.25">
      <c r="A1127">
        <v>1125</v>
      </c>
      <c r="B1127" s="444">
        <v>43014.290277777778</v>
      </c>
      <c r="C1127" t="s">
        <v>98</v>
      </c>
      <c r="D1127">
        <v>0.04</v>
      </c>
      <c r="F1127">
        <v>1.1695</v>
      </c>
      <c r="I1127" s="444">
        <v>43014.647222222222</v>
      </c>
      <c r="J1127">
        <v>1.1679999999999999</v>
      </c>
      <c r="N1127">
        <v>6</v>
      </c>
      <c r="Q1127">
        <v>706</v>
      </c>
      <c r="R1127" t="s">
        <v>98</v>
      </c>
      <c r="S1127">
        <v>1</v>
      </c>
    </row>
    <row r="1128" spans="1:19" x14ac:dyDescent="0.25">
      <c r="A1128">
        <v>1126</v>
      </c>
      <c r="B1128" s="444">
        <v>43014.649305555555</v>
      </c>
      <c r="C1128" t="s">
        <v>98</v>
      </c>
      <c r="D1128">
        <v>0.04</v>
      </c>
      <c r="F1128">
        <v>1.16923</v>
      </c>
      <c r="I1128" s="444">
        <v>43014.65625</v>
      </c>
      <c r="J1128">
        <v>1.1677299999999999</v>
      </c>
      <c r="N1128">
        <v>6</v>
      </c>
      <c r="Q1128">
        <v>707</v>
      </c>
      <c r="R1128" t="s">
        <v>98</v>
      </c>
      <c r="S1128">
        <v>1</v>
      </c>
    </row>
    <row r="1129" spans="1:19" x14ac:dyDescent="0.25">
      <c r="A1129">
        <v>1127</v>
      </c>
      <c r="B1129" s="444">
        <v>43014.65625</v>
      </c>
      <c r="C1129" t="s">
        <v>98</v>
      </c>
      <c r="D1129">
        <v>0.04</v>
      </c>
      <c r="F1129">
        <v>1.16771</v>
      </c>
      <c r="I1129" s="444">
        <v>43021.614583333336</v>
      </c>
      <c r="J1129">
        <v>1.18093</v>
      </c>
      <c r="N1129">
        <v>-51.29</v>
      </c>
      <c r="Q1129">
        <v>708</v>
      </c>
      <c r="R1129" t="s">
        <v>98</v>
      </c>
      <c r="S1129">
        <v>6</v>
      </c>
    </row>
    <row r="1130" spans="1:19" x14ac:dyDescent="0.25">
      <c r="A1130">
        <v>1129</v>
      </c>
      <c r="B1130" s="444">
        <v>43014.725694444445</v>
      </c>
      <c r="C1130" t="s">
        <v>98</v>
      </c>
      <c r="D1130">
        <v>7.0000000000000007E-2</v>
      </c>
      <c r="F1130">
        <v>1.1719200000000001</v>
      </c>
      <c r="I1130" s="444">
        <v>43021.614583333336</v>
      </c>
      <c r="J1130">
        <v>1.18093</v>
      </c>
      <c r="N1130">
        <v>-60.29</v>
      </c>
      <c r="Q1130">
        <v>708</v>
      </c>
      <c r="R1130" t="s">
        <v>98</v>
      </c>
      <c r="S1130">
        <v>6</v>
      </c>
    </row>
    <row r="1131" spans="1:19" x14ac:dyDescent="0.25">
      <c r="A1131">
        <v>1133</v>
      </c>
      <c r="B1131" s="444">
        <v>43017.806944444441</v>
      </c>
      <c r="C1131" t="s">
        <v>98</v>
      </c>
      <c r="D1131">
        <v>0.13</v>
      </c>
      <c r="F1131">
        <v>1.1755199999999999</v>
      </c>
      <c r="I1131" s="444">
        <v>43021.614583333336</v>
      </c>
      <c r="J1131">
        <v>1.18093</v>
      </c>
      <c r="N1131">
        <v>-65.91</v>
      </c>
      <c r="Q1131">
        <v>708</v>
      </c>
      <c r="R1131" t="s">
        <v>98</v>
      </c>
      <c r="S1131">
        <v>6</v>
      </c>
    </row>
    <row r="1132" spans="1:19" x14ac:dyDescent="0.25">
      <c r="A1132">
        <v>1137</v>
      </c>
      <c r="B1132" s="444">
        <v>43018.536805555559</v>
      </c>
      <c r="C1132" t="s">
        <v>98</v>
      </c>
      <c r="D1132">
        <v>0.23</v>
      </c>
      <c r="F1132">
        <v>1.17943</v>
      </c>
      <c r="I1132" s="444">
        <v>43021.614583333336</v>
      </c>
      <c r="J1132">
        <v>1.18093</v>
      </c>
      <c r="N1132">
        <v>-27.98</v>
      </c>
      <c r="Q1132">
        <v>708</v>
      </c>
      <c r="R1132" t="s">
        <v>98</v>
      </c>
      <c r="S1132">
        <v>6</v>
      </c>
    </row>
    <row r="1133" spans="1:19" x14ac:dyDescent="0.25">
      <c r="A1133">
        <v>1140</v>
      </c>
      <c r="B1133" s="444">
        <v>43019.390972222223</v>
      </c>
      <c r="C1133" t="s">
        <v>98</v>
      </c>
      <c r="D1133">
        <v>0.42</v>
      </c>
      <c r="F1133">
        <v>1.18306</v>
      </c>
      <c r="I1133" s="444">
        <v>43021.614583333336</v>
      </c>
      <c r="J1133">
        <v>1.18093</v>
      </c>
      <c r="N1133">
        <v>98.99</v>
      </c>
      <c r="Q1133">
        <v>708</v>
      </c>
      <c r="R1133" t="s">
        <v>98</v>
      </c>
      <c r="S1133">
        <v>6</v>
      </c>
    </row>
    <row r="1134" spans="1:19" x14ac:dyDescent="0.25">
      <c r="A1134">
        <v>1146</v>
      </c>
      <c r="B1134" s="444">
        <v>43019.9375</v>
      </c>
      <c r="C1134" t="s">
        <v>98</v>
      </c>
      <c r="D1134">
        <v>0.76</v>
      </c>
      <c r="F1134">
        <v>1.1865600000000001</v>
      </c>
      <c r="I1134" s="444">
        <v>43021.614583333336</v>
      </c>
      <c r="J1134">
        <v>1.18093</v>
      </c>
      <c r="N1134">
        <v>445.12</v>
      </c>
      <c r="Q1134">
        <v>708</v>
      </c>
      <c r="R1134" t="s">
        <v>98</v>
      </c>
      <c r="S1134">
        <v>6</v>
      </c>
    </row>
    <row r="1135" spans="1:19" x14ac:dyDescent="0.25">
      <c r="A1135">
        <v>1130</v>
      </c>
      <c r="B1135" s="444">
        <v>43014.725694444445</v>
      </c>
      <c r="C1135" t="s">
        <v>97</v>
      </c>
      <c r="D1135">
        <v>0.04</v>
      </c>
      <c r="F1135">
        <v>1.1719599999999999</v>
      </c>
      <c r="I1135" s="444">
        <v>43014.734722222223</v>
      </c>
      <c r="J1135">
        <v>1.1734599999999999</v>
      </c>
      <c r="N1135">
        <v>6</v>
      </c>
      <c r="Q1135">
        <v>709</v>
      </c>
      <c r="R1135" t="s">
        <v>97</v>
      </c>
      <c r="S1135">
        <v>1</v>
      </c>
    </row>
    <row r="1136" spans="1:19" x14ac:dyDescent="0.25">
      <c r="A1136">
        <v>1131</v>
      </c>
      <c r="B1136" s="444">
        <v>43014.736111111109</v>
      </c>
      <c r="C1136" t="s">
        <v>97</v>
      </c>
      <c r="D1136">
        <v>0.04</v>
      </c>
      <c r="F1136">
        <v>1.1726399999999999</v>
      </c>
      <c r="I1136" s="444">
        <v>43017.059027777781</v>
      </c>
      <c r="J1136">
        <v>1.17414</v>
      </c>
      <c r="N1136">
        <v>5.57</v>
      </c>
      <c r="Q1136">
        <v>710</v>
      </c>
      <c r="R1136" t="s">
        <v>97</v>
      </c>
      <c r="S1136">
        <v>1</v>
      </c>
    </row>
    <row r="1137" spans="1:19" x14ac:dyDescent="0.25">
      <c r="A1137">
        <v>1132</v>
      </c>
      <c r="B1137" s="444">
        <v>43017.059027777781</v>
      </c>
      <c r="C1137" t="s">
        <v>97</v>
      </c>
      <c r="D1137">
        <v>0.04</v>
      </c>
      <c r="F1137">
        <v>1.1741600000000001</v>
      </c>
      <c r="I1137" s="444">
        <v>43018.172222222223</v>
      </c>
      <c r="J1137">
        <v>1.1756599999999999</v>
      </c>
      <c r="N1137">
        <v>5.57</v>
      </c>
      <c r="Q1137">
        <v>711</v>
      </c>
      <c r="R1137" t="s">
        <v>97</v>
      </c>
      <c r="S1137">
        <v>1</v>
      </c>
    </row>
    <row r="1138" spans="1:19" x14ac:dyDescent="0.25">
      <c r="A1138">
        <v>1134</v>
      </c>
      <c r="B1138" s="444">
        <v>43018.172222222223</v>
      </c>
      <c r="C1138" t="s">
        <v>97</v>
      </c>
      <c r="D1138">
        <v>0.04</v>
      </c>
      <c r="F1138">
        <v>1.1756899999999999</v>
      </c>
      <c r="I1138" s="444">
        <v>43018.190972222219</v>
      </c>
      <c r="J1138">
        <v>1.17719</v>
      </c>
      <c r="N1138">
        <v>6</v>
      </c>
      <c r="Q1138">
        <v>712</v>
      </c>
      <c r="R1138" t="s">
        <v>97</v>
      </c>
      <c r="S1138">
        <v>1</v>
      </c>
    </row>
    <row r="1139" spans="1:19" x14ac:dyDescent="0.25">
      <c r="A1139">
        <v>1135</v>
      </c>
      <c r="B1139" s="444">
        <v>43018.190972222219</v>
      </c>
      <c r="C1139" t="s">
        <v>97</v>
      </c>
      <c r="D1139">
        <v>0.04</v>
      </c>
      <c r="F1139">
        <v>1.1772199999999999</v>
      </c>
      <c r="I1139" s="444">
        <v>43018.390277777777</v>
      </c>
      <c r="J1139">
        <v>1.17872</v>
      </c>
      <c r="N1139">
        <v>6</v>
      </c>
      <c r="Q1139">
        <v>713</v>
      </c>
      <c r="R1139" t="s">
        <v>97</v>
      </c>
      <c r="S1139">
        <v>1</v>
      </c>
    </row>
    <row r="1140" spans="1:19" x14ac:dyDescent="0.25">
      <c r="A1140">
        <v>1136</v>
      </c>
      <c r="B1140" s="444">
        <v>43018.390277777777</v>
      </c>
      <c r="C1140" t="s">
        <v>97</v>
      </c>
      <c r="D1140">
        <v>0.04</v>
      </c>
      <c r="F1140">
        <v>1.1787399999999999</v>
      </c>
      <c r="I1140" s="444">
        <v>43018.541666666664</v>
      </c>
      <c r="J1140">
        <v>1.18024</v>
      </c>
      <c r="N1140">
        <v>6</v>
      </c>
      <c r="Q1140">
        <v>714</v>
      </c>
      <c r="R1140" t="s">
        <v>97</v>
      </c>
      <c r="S1140">
        <v>1</v>
      </c>
    </row>
    <row r="1141" spans="1:19" x14ac:dyDescent="0.25">
      <c r="A1141">
        <v>1138</v>
      </c>
      <c r="B1141" s="444">
        <v>43018.541666666664</v>
      </c>
      <c r="C1141" t="s">
        <v>97</v>
      </c>
      <c r="D1141">
        <v>0.04</v>
      </c>
      <c r="F1141">
        <v>1.1803600000000001</v>
      </c>
      <c r="I1141" s="444">
        <v>43018.859722222223</v>
      </c>
      <c r="J1141">
        <v>1.1818599999999999</v>
      </c>
      <c r="N1141">
        <v>6</v>
      </c>
      <c r="Q1141">
        <v>715</v>
      </c>
      <c r="R1141" t="s">
        <v>97</v>
      </c>
      <c r="S1141">
        <v>1</v>
      </c>
    </row>
    <row r="1142" spans="1:19" x14ac:dyDescent="0.25">
      <c r="A1142">
        <v>1139</v>
      </c>
      <c r="B1142" s="444">
        <v>43018.861111111109</v>
      </c>
      <c r="C1142" t="s">
        <v>97</v>
      </c>
      <c r="D1142">
        <v>0.04</v>
      </c>
      <c r="F1142">
        <v>1.18214</v>
      </c>
      <c r="I1142" s="444">
        <v>43019.466666666667</v>
      </c>
      <c r="J1142">
        <v>1.18364</v>
      </c>
      <c r="N1142">
        <v>5.57</v>
      </c>
      <c r="Q1142">
        <v>716</v>
      </c>
      <c r="R1142" t="s">
        <v>97</v>
      </c>
      <c r="S1142">
        <v>1</v>
      </c>
    </row>
    <row r="1143" spans="1:19" x14ac:dyDescent="0.25">
      <c r="A1143">
        <v>1141</v>
      </c>
      <c r="B1143" s="444">
        <v>43019.466666666667</v>
      </c>
      <c r="C1143" t="s">
        <v>97</v>
      </c>
      <c r="D1143">
        <v>0.04</v>
      </c>
      <c r="F1143">
        <v>1.1836899999999999</v>
      </c>
      <c r="I1143" s="444">
        <v>43019.623611111114</v>
      </c>
      <c r="J1143">
        <v>1.18296</v>
      </c>
      <c r="N1143">
        <v>-2.92</v>
      </c>
      <c r="Q1143">
        <v>717</v>
      </c>
      <c r="R1143" t="s">
        <v>97</v>
      </c>
      <c r="S1143">
        <v>2</v>
      </c>
    </row>
    <row r="1144" spans="1:19" x14ac:dyDescent="0.25">
      <c r="A1144">
        <v>1142</v>
      </c>
      <c r="B1144" s="444">
        <v>43019.526388888888</v>
      </c>
      <c r="C1144" t="s">
        <v>97</v>
      </c>
      <c r="D1144">
        <v>7.0000000000000007E-2</v>
      </c>
      <c r="F1144">
        <v>1.18018</v>
      </c>
      <c r="I1144" s="444">
        <v>43019.623611111114</v>
      </c>
      <c r="J1144">
        <v>1.18296</v>
      </c>
      <c r="N1144">
        <v>19.46</v>
      </c>
      <c r="Q1144">
        <v>717</v>
      </c>
      <c r="R1144" t="s">
        <v>97</v>
      </c>
      <c r="S1144">
        <v>2</v>
      </c>
    </row>
    <row r="1145" spans="1:19" x14ac:dyDescent="0.25">
      <c r="A1145">
        <v>1143</v>
      </c>
      <c r="B1145" s="444">
        <v>43019.623611111114</v>
      </c>
      <c r="C1145" t="s">
        <v>97</v>
      </c>
      <c r="D1145">
        <v>0.04</v>
      </c>
      <c r="F1145">
        <v>1.1829700000000001</v>
      </c>
      <c r="I1145" s="444">
        <v>43019.665972222225</v>
      </c>
      <c r="J1145">
        <v>1.1844699999999999</v>
      </c>
      <c r="N1145">
        <v>6</v>
      </c>
      <c r="Q1145">
        <v>718</v>
      </c>
      <c r="R1145" t="s">
        <v>97</v>
      </c>
      <c r="S1145">
        <v>1</v>
      </c>
    </row>
    <row r="1146" spans="1:19" x14ac:dyDescent="0.25">
      <c r="A1146">
        <v>1144</v>
      </c>
      <c r="B1146" s="444">
        <v>43019.665972222225</v>
      </c>
      <c r="C1146" t="s">
        <v>97</v>
      </c>
      <c r="D1146">
        <v>0.04</v>
      </c>
      <c r="F1146">
        <v>1.1845000000000001</v>
      </c>
      <c r="I1146" s="444">
        <v>43019.924305555556</v>
      </c>
      <c r="J1146">
        <v>1.1859999999999999</v>
      </c>
      <c r="N1146">
        <v>6</v>
      </c>
      <c r="Q1146">
        <v>719</v>
      </c>
      <c r="R1146" t="s">
        <v>97</v>
      </c>
      <c r="S1146">
        <v>1</v>
      </c>
    </row>
    <row r="1147" spans="1:19" x14ac:dyDescent="0.25">
      <c r="A1147">
        <v>1145</v>
      </c>
      <c r="B1147" s="444">
        <v>43019.924305555556</v>
      </c>
      <c r="C1147" t="s">
        <v>97</v>
      </c>
      <c r="D1147">
        <v>0.04</v>
      </c>
      <c r="F1147">
        <v>1.18608</v>
      </c>
      <c r="I1147" s="444">
        <v>43020.193055555559</v>
      </c>
      <c r="J1147">
        <v>1.1875800000000001</v>
      </c>
      <c r="N1147">
        <v>4.72</v>
      </c>
      <c r="Q1147">
        <v>720</v>
      </c>
      <c r="R1147" t="s">
        <v>97</v>
      </c>
      <c r="S1147">
        <v>1</v>
      </c>
    </row>
    <row r="1148" spans="1:19" x14ac:dyDescent="0.25">
      <c r="A1148">
        <v>1147</v>
      </c>
      <c r="B1148" s="444">
        <v>43020.193055555559</v>
      </c>
      <c r="C1148" t="s">
        <v>97</v>
      </c>
      <c r="D1148">
        <v>0.04</v>
      </c>
      <c r="F1148">
        <v>1.1876</v>
      </c>
      <c r="I1148" s="444">
        <v>43021.645833333336</v>
      </c>
      <c r="J1148">
        <v>1.18425</v>
      </c>
      <c r="N1148">
        <v>-13.83</v>
      </c>
      <c r="Q1148">
        <v>721</v>
      </c>
      <c r="R1148" t="s">
        <v>97</v>
      </c>
      <c r="S1148">
        <v>3</v>
      </c>
    </row>
    <row r="1149" spans="1:19" x14ac:dyDescent="0.25">
      <c r="A1149">
        <v>1148</v>
      </c>
      <c r="B1149" s="444">
        <v>43020.65902777778</v>
      </c>
      <c r="C1149" t="s">
        <v>97</v>
      </c>
      <c r="D1149">
        <v>7.0000000000000007E-2</v>
      </c>
      <c r="F1149">
        <v>1.18407</v>
      </c>
      <c r="I1149" s="444">
        <v>43021.645833333336</v>
      </c>
      <c r="J1149">
        <v>1.18425</v>
      </c>
      <c r="N1149">
        <v>0.51</v>
      </c>
      <c r="Q1149">
        <v>721</v>
      </c>
      <c r="R1149" t="s">
        <v>97</v>
      </c>
      <c r="S1149">
        <v>3</v>
      </c>
    </row>
    <row r="1150" spans="1:19" x14ac:dyDescent="0.25">
      <c r="A1150">
        <v>1150</v>
      </c>
      <c r="B1150" s="444">
        <v>43021.625694444447</v>
      </c>
      <c r="C1150" t="s">
        <v>97</v>
      </c>
      <c r="D1150">
        <v>0.13</v>
      </c>
      <c r="F1150">
        <v>1.18055</v>
      </c>
      <c r="I1150" s="444">
        <v>43021.645833333336</v>
      </c>
      <c r="J1150">
        <v>1.18425</v>
      </c>
      <c r="N1150">
        <v>48.1</v>
      </c>
      <c r="Q1150">
        <v>721</v>
      </c>
      <c r="R1150" t="s">
        <v>97</v>
      </c>
      <c r="S1150">
        <v>3</v>
      </c>
    </row>
    <row r="1151" spans="1:19" x14ac:dyDescent="0.25">
      <c r="A1151">
        <v>1149</v>
      </c>
      <c r="B1151" s="444">
        <v>43021.614583333336</v>
      </c>
      <c r="C1151" t="s">
        <v>98</v>
      </c>
      <c r="D1151">
        <v>0.04</v>
      </c>
      <c r="F1151">
        <v>1.18089</v>
      </c>
      <c r="I1151" s="444">
        <v>43021.836111111108</v>
      </c>
      <c r="J1151">
        <v>1.18252</v>
      </c>
      <c r="N1151">
        <v>-6.52</v>
      </c>
      <c r="Q1151">
        <v>722</v>
      </c>
      <c r="R1151" t="s">
        <v>98</v>
      </c>
      <c r="S1151">
        <v>2</v>
      </c>
    </row>
    <row r="1152" spans="1:19" x14ac:dyDescent="0.25">
      <c r="A1152">
        <v>1151</v>
      </c>
      <c r="B1152" s="444">
        <v>43021.649305555555</v>
      </c>
      <c r="C1152" t="s">
        <v>98</v>
      </c>
      <c r="D1152">
        <v>7.0000000000000007E-2</v>
      </c>
      <c r="F1152">
        <v>1.18581</v>
      </c>
      <c r="I1152" s="444">
        <v>43021.836111111108</v>
      </c>
      <c r="J1152">
        <v>1.18252</v>
      </c>
      <c r="N1152">
        <v>23.03</v>
      </c>
      <c r="Q1152">
        <v>722</v>
      </c>
      <c r="R1152" t="s">
        <v>98</v>
      </c>
      <c r="S1152">
        <v>2</v>
      </c>
    </row>
    <row r="1153" spans="1:19" x14ac:dyDescent="0.25">
      <c r="A1153">
        <v>1152</v>
      </c>
      <c r="B1153" s="444">
        <v>43021.649305555555</v>
      </c>
      <c r="C1153" t="s">
        <v>97</v>
      </c>
      <c r="D1153">
        <v>0.04</v>
      </c>
      <c r="F1153">
        <v>1.1858500000000001</v>
      </c>
      <c r="I1153" s="444">
        <v>43021.654861111114</v>
      </c>
      <c r="J1153">
        <v>1.1873499999999999</v>
      </c>
      <c r="N1153">
        <v>6</v>
      </c>
      <c r="Q1153">
        <v>723</v>
      </c>
      <c r="R1153" t="s">
        <v>97</v>
      </c>
      <c r="S1153">
        <v>1</v>
      </c>
    </row>
    <row r="1154" spans="1:19" x14ac:dyDescent="0.25">
      <c r="A1154">
        <v>1153</v>
      </c>
      <c r="B1154" s="444">
        <v>43021.65625</v>
      </c>
      <c r="C1154" t="s">
        <v>97</v>
      </c>
      <c r="D1154">
        <v>0.04</v>
      </c>
      <c r="F1154">
        <v>1.1873100000000001</v>
      </c>
      <c r="I1154" s="444">
        <v>43026.805555555555</v>
      </c>
      <c r="J1154">
        <v>1.1783699999999999</v>
      </c>
      <c r="N1154">
        <v>-37.04</v>
      </c>
      <c r="Q1154">
        <v>724</v>
      </c>
      <c r="R1154" t="s">
        <v>97</v>
      </c>
      <c r="S1154">
        <v>5</v>
      </c>
    </row>
    <row r="1155" spans="1:19" x14ac:dyDescent="0.25">
      <c r="A1155">
        <v>1154</v>
      </c>
      <c r="B1155" s="444">
        <v>43021.74722222222</v>
      </c>
      <c r="C1155" t="s">
        <v>97</v>
      </c>
      <c r="D1155">
        <v>7.0000000000000007E-2</v>
      </c>
      <c r="F1155">
        <v>1.18381</v>
      </c>
      <c r="I1155" s="444">
        <v>43026.805555555555</v>
      </c>
      <c r="J1155">
        <v>1.1783699999999999</v>
      </c>
      <c r="N1155">
        <v>-40.32</v>
      </c>
      <c r="Q1155">
        <v>724</v>
      </c>
      <c r="R1155" t="s">
        <v>97</v>
      </c>
      <c r="S1155">
        <v>5</v>
      </c>
    </row>
    <row r="1156" spans="1:19" x14ac:dyDescent="0.25">
      <c r="A1156">
        <v>1157</v>
      </c>
      <c r="B1156" s="444">
        <v>43024.205555555556</v>
      </c>
      <c r="C1156" t="s">
        <v>97</v>
      </c>
      <c r="D1156">
        <v>0.13</v>
      </c>
      <c r="F1156">
        <v>1.1802999999999999</v>
      </c>
      <c r="I1156" s="444">
        <v>43026.805555555555</v>
      </c>
      <c r="J1156">
        <v>1.1783699999999999</v>
      </c>
      <c r="N1156">
        <v>-27.86</v>
      </c>
      <c r="Q1156">
        <v>724</v>
      </c>
      <c r="R1156" t="s">
        <v>97</v>
      </c>
      <c r="S1156">
        <v>5</v>
      </c>
    </row>
    <row r="1157" spans="1:19" x14ac:dyDescent="0.25">
      <c r="A1157">
        <v>1160</v>
      </c>
      <c r="B1157" s="444">
        <v>43025.366666666669</v>
      </c>
      <c r="C1157" t="s">
        <v>97</v>
      </c>
      <c r="D1157">
        <v>0.23</v>
      </c>
      <c r="F1157">
        <v>1.17679</v>
      </c>
      <c r="I1157" s="444">
        <v>43026.805555555555</v>
      </c>
      <c r="J1157">
        <v>1.1783699999999999</v>
      </c>
      <c r="N1157">
        <v>33.89</v>
      </c>
      <c r="Q1157">
        <v>724</v>
      </c>
      <c r="R1157" t="s">
        <v>97</v>
      </c>
      <c r="S1157">
        <v>5</v>
      </c>
    </row>
    <row r="1158" spans="1:19" x14ac:dyDescent="0.25">
      <c r="A1158">
        <v>1164</v>
      </c>
      <c r="B1158" s="444">
        <v>43026.505555555559</v>
      </c>
      <c r="C1158" t="s">
        <v>97</v>
      </c>
      <c r="D1158">
        <v>0.42</v>
      </c>
      <c r="F1158">
        <v>1.1732800000000001</v>
      </c>
      <c r="I1158" s="444">
        <v>43026.805555555555</v>
      </c>
      <c r="J1158">
        <v>1.1783699999999999</v>
      </c>
      <c r="N1158">
        <v>213.78</v>
      </c>
      <c r="Q1158">
        <v>724</v>
      </c>
      <c r="R1158" t="s">
        <v>97</v>
      </c>
      <c r="S1158">
        <v>5</v>
      </c>
    </row>
    <row r="1159" spans="1:19" x14ac:dyDescent="0.25">
      <c r="A1159">
        <v>1155</v>
      </c>
      <c r="B1159" s="444">
        <v>43021.836111111108</v>
      </c>
      <c r="C1159" t="s">
        <v>98</v>
      </c>
      <c r="D1159">
        <v>0.04</v>
      </c>
      <c r="F1159">
        <v>1.18248</v>
      </c>
      <c r="I1159" s="444">
        <v>43024.041666666664</v>
      </c>
      <c r="J1159">
        <v>1.1809799999999999</v>
      </c>
      <c r="N1159">
        <v>6.23</v>
      </c>
      <c r="Q1159">
        <v>725</v>
      </c>
      <c r="R1159" t="s">
        <v>98</v>
      </c>
      <c r="S1159">
        <v>1</v>
      </c>
    </row>
    <row r="1160" spans="1:19" x14ac:dyDescent="0.25">
      <c r="A1160">
        <v>1156</v>
      </c>
      <c r="B1160" s="444">
        <v>43024.041666666664</v>
      </c>
      <c r="C1160" t="s">
        <v>98</v>
      </c>
      <c r="D1160">
        <v>0.04</v>
      </c>
      <c r="F1160">
        <v>1.18093</v>
      </c>
      <c r="I1160" s="444">
        <v>43024.370833333334</v>
      </c>
      <c r="J1160">
        <v>1.17943</v>
      </c>
      <c r="N1160">
        <v>6</v>
      </c>
      <c r="Q1160">
        <v>726</v>
      </c>
      <c r="R1160" t="s">
        <v>98</v>
      </c>
      <c r="S1160">
        <v>1</v>
      </c>
    </row>
    <row r="1161" spans="1:19" x14ac:dyDescent="0.25">
      <c r="A1161">
        <v>1158</v>
      </c>
      <c r="B1161" s="444">
        <v>43024.370833333334</v>
      </c>
      <c r="C1161" t="s">
        <v>98</v>
      </c>
      <c r="D1161">
        <v>0.04</v>
      </c>
      <c r="F1161">
        <v>1.1794100000000001</v>
      </c>
      <c r="I1161" s="444">
        <v>43025.188194444447</v>
      </c>
      <c r="J1161">
        <v>1.17791</v>
      </c>
      <c r="N1161">
        <v>6.23</v>
      </c>
      <c r="Q1161">
        <v>727</v>
      </c>
      <c r="R1161" t="s">
        <v>98</v>
      </c>
      <c r="S1161">
        <v>1</v>
      </c>
    </row>
    <row r="1162" spans="1:19" x14ac:dyDescent="0.25">
      <c r="A1162">
        <v>1159</v>
      </c>
      <c r="B1162" s="444">
        <v>43025.188194444447</v>
      </c>
      <c r="C1162" t="s">
        <v>98</v>
      </c>
      <c r="D1162">
        <v>0.04</v>
      </c>
      <c r="F1162">
        <v>1.17787</v>
      </c>
      <c r="I1162" s="444">
        <v>43025.390972222223</v>
      </c>
      <c r="J1162">
        <v>1.1763699999999999</v>
      </c>
      <c r="N1162">
        <v>6</v>
      </c>
      <c r="Q1162">
        <v>728</v>
      </c>
      <c r="R1162" t="s">
        <v>98</v>
      </c>
      <c r="S1162">
        <v>1</v>
      </c>
    </row>
    <row r="1163" spans="1:19" x14ac:dyDescent="0.25">
      <c r="A1163">
        <v>1161</v>
      </c>
      <c r="B1163" s="444">
        <v>43025.390972222223</v>
      </c>
      <c r="C1163" t="s">
        <v>98</v>
      </c>
      <c r="D1163">
        <v>0.04</v>
      </c>
      <c r="F1163">
        <v>1.17635</v>
      </c>
      <c r="I1163" s="444">
        <v>43025.667361111111</v>
      </c>
      <c r="J1163">
        <v>1.1748499999999999</v>
      </c>
      <c r="N1163">
        <v>6</v>
      </c>
      <c r="Q1163">
        <v>729</v>
      </c>
      <c r="R1163" t="s">
        <v>98</v>
      </c>
      <c r="S1163">
        <v>1</v>
      </c>
    </row>
    <row r="1164" spans="1:19" x14ac:dyDescent="0.25">
      <c r="A1164">
        <v>1162</v>
      </c>
      <c r="B1164" s="444">
        <v>43025.667361111111</v>
      </c>
      <c r="C1164" t="s">
        <v>98</v>
      </c>
      <c r="D1164">
        <v>0.04</v>
      </c>
      <c r="F1164">
        <v>1.17482</v>
      </c>
      <c r="I1164" s="444">
        <v>43026.505555555559</v>
      </c>
      <c r="J1164">
        <v>1.1733199999999999</v>
      </c>
      <c r="N1164">
        <v>6.23</v>
      </c>
      <c r="Q1164">
        <v>730</v>
      </c>
      <c r="R1164" t="s">
        <v>98</v>
      </c>
      <c r="S1164">
        <v>1</v>
      </c>
    </row>
    <row r="1165" spans="1:19" x14ac:dyDescent="0.25">
      <c r="A1165">
        <v>1163</v>
      </c>
      <c r="B1165" s="444">
        <v>43026.505555555559</v>
      </c>
      <c r="C1165" t="s">
        <v>98</v>
      </c>
      <c r="D1165">
        <v>0.04</v>
      </c>
      <c r="F1165">
        <v>1.1732899999999999</v>
      </c>
      <c r="I1165" s="444">
        <v>43028.432638888888</v>
      </c>
      <c r="J1165">
        <v>1.1793100000000001</v>
      </c>
      <c r="N1165">
        <v>-23.17</v>
      </c>
      <c r="Q1165">
        <v>731</v>
      </c>
      <c r="R1165" t="s">
        <v>98</v>
      </c>
      <c r="S1165">
        <v>4</v>
      </c>
    </row>
    <row r="1166" spans="1:19" x14ac:dyDescent="0.25">
      <c r="A1166">
        <v>1165</v>
      </c>
      <c r="B1166" s="444">
        <v>43026.655555555553</v>
      </c>
      <c r="C1166" t="s">
        <v>98</v>
      </c>
      <c r="D1166">
        <v>7.0000000000000007E-2</v>
      </c>
      <c r="F1166">
        <v>1.1768000000000001</v>
      </c>
      <c r="I1166" s="444">
        <v>43028.432638888888</v>
      </c>
      <c r="J1166">
        <v>1.1793100000000001</v>
      </c>
      <c r="N1166">
        <v>-15.98</v>
      </c>
      <c r="Q1166">
        <v>731</v>
      </c>
      <c r="R1166" t="s">
        <v>98</v>
      </c>
      <c r="S1166">
        <v>4</v>
      </c>
    </row>
    <row r="1167" spans="1:19" x14ac:dyDescent="0.25">
      <c r="A1167">
        <v>1168</v>
      </c>
      <c r="B1167" s="444">
        <v>43026.897222222222</v>
      </c>
      <c r="C1167" t="s">
        <v>98</v>
      </c>
      <c r="D1167">
        <v>0.13</v>
      </c>
      <c r="F1167">
        <v>1.18031</v>
      </c>
      <c r="I1167" s="444">
        <v>43028.432638888888</v>
      </c>
      <c r="J1167">
        <v>1.1793100000000001</v>
      </c>
      <c r="N1167">
        <v>15.95</v>
      </c>
      <c r="Q1167">
        <v>731</v>
      </c>
      <c r="R1167" t="s">
        <v>98</v>
      </c>
      <c r="S1167">
        <v>4</v>
      </c>
    </row>
    <row r="1168" spans="1:19" x14ac:dyDescent="0.25">
      <c r="A1168">
        <v>1173</v>
      </c>
      <c r="B1168" s="444">
        <v>43027.620138888888</v>
      </c>
      <c r="C1168" t="s">
        <v>98</v>
      </c>
      <c r="D1168">
        <v>0.23</v>
      </c>
      <c r="F1168">
        <v>1.1838200000000001</v>
      </c>
      <c r="I1168" s="444">
        <v>43028.432638888888</v>
      </c>
      <c r="J1168">
        <v>1.1793100000000001</v>
      </c>
      <c r="N1168">
        <v>105.03</v>
      </c>
      <c r="Q1168">
        <v>731</v>
      </c>
      <c r="R1168" t="s">
        <v>98</v>
      </c>
      <c r="S1168">
        <v>4</v>
      </c>
    </row>
    <row r="1169" spans="1:19" x14ac:dyDescent="0.25">
      <c r="A1169">
        <v>1166</v>
      </c>
      <c r="B1169" s="444">
        <v>43026.805555555555</v>
      </c>
      <c r="C1169" t="s">
        <v>97</v>
      </c>
      <c r="D1169">
        <v>0.04</v>
      </c>
      <c r="F1169">
        <v>1.17859</v>
      </c>
      <c r="I1169" s="444">
        <v>43026.895138888889</v>
      </c>
      <c r="J1169">
        <v>1.1800900000000001</v>
      </c>
      <c r="N1169">
        <v>6</v>
      </c>
      <c r="Q1169">
        <v>732</v>
      </c>
      <c r="R1169" t="s">
        <v>97</v>
      </c>
      <c r="S1169">
        <v>1</v>
      </c>
    </row>
    <row r="1170" spans="1:19" x14ac:dyDescent="0.25">
      <c r="A1170">
        <v>1167</v>
      </c>
      <c r="B1170" s="444">
        <v>43026.895138888889</v>
      </c>
      <c r="C1170" t="s">
        <v>97</v>
      </c>
      <c r="D1170">
        <v>0.04</v>
      </c>
      <c r="F1170">
        <v>1.18011</v>
      </c>
      <c r="I1170" s="444">
        <v>43027.163194444445</v>
      </c>
      <c r="J1170">
        <v>1.18161</v>
      </c>
      <c r="N1170">
        <v>4.72</v>
      </c>
      <c r="Q1170">
        <v>733</v>
      </c>
      <c r="R1170" t="s">
        <v>97</v>
      </c>
      <c r="S1170">
        <v>1</v>
      </c>
    </row>
    <row r="1171" spans="1:19" x14ac:dyDescent="0.25">
      <c r="A1171">
        <v>1169</v>
      </c>
      <c r="B1171" s="444">
        <v>43027.163194444445</v>
      </c>
      <c r="C1171" t="s">
        <v>97</v>
      </c>
      <c r="D1171">
        <v>0.04</v>
      </c>
      <c r="F1171">
        <v>1.1816199999999999</v>
      </c>
      <c r="I1171" s="444">
        <v>43027.509027777778</v>
      </c>
      <c r="J1171">
        <v>1.18083</v>
      </c>
      <c r="N1171">
        <v>-3.16</v>
      </c>
      <c r="Q1171">
        <v>734</v>
      </c>
      <c r="R1171" t="s">
        <v>97</v>
      </c>
      <c r="S1171">
        <v>2</v>
      </c>
    </row>
    <row r="1172" spans="1:19" x14ac:dyDescent="0.25">
      <c r="A1172">
        <v>1170</v>
      </c>
      <c r="B1172" s="444">
        <v>43027.472222222219</v>
      </c>
      <c r="C1172" t="s">
        <v>97</v>
      </c>
      <c r="D1172">
        <v>7.0000000000000007E-2</v>
      </c>
      <c r="F1172">
        <v>1.1780200000000001</v>
      </c>
      <c r="I1172" s="444">
        <v>43027.509027777778</v>
      </c>
      <c r="J1172">
        <v>1.18083</v>
      </c>
      <c r="N1172">
        <v>19.670000000000002</v>
      </c>
      <c r="Q1172">
        <v>734</v>
      </c>
      <c r="R1172" t="s">
        <v>97</v>
      </c>
      <c r="S1172">
        <v>2</v>
      </c>
    </row>
    <row r="1173" spans="1:19" x14ac:dyDescent="0.25">
      <c r="A1173">
        <v>1171</v>
      </c>
      <c r="B1173" s="444">
        <v>43027.509027777778</v>
      </c>
      <c r="C1173" t="s">
        <v>97</v>
      </c>
      <c r="D1173">
        <v>0.04</v>
      </c>
      <c r="F1173">
        <v>1.18085</v>
      </c>
      <c r="I1173" s="444">
        <v>43027.556944444441</v>
      </c>
      <c r="J1173">
        <v>1.18235</v>
      </c>
      <c r="N1173">
        <v>6</v>
      </c>
      <c r="Q1173">
        <v>735</v>
      </c>
      <c r="R1173" t="s">
        <v>97</v>
      </c>
      <c r="S1173">
        <v>1</v>
      </c>
    </row>
    <row r="1174" spans="1:19" x14ac:dyDescent="0.25">
      <c r="A1174">
        <v>1172</v>
      </c>
      <c r="B1174" s="444">
        <v>43027.556944444441</v>
      </c>
      <c r="C1174" t="s">
        <v>97</v>
      </c>
      <c r="D1174">
        <v>0.04</v>
      </c>
      <c r="F1174">
        <v>1.1823699999999999</v>
      </c>
      <c r="I1174" s="444">
        <v>43027.620833333334</v>
      </c>
      <c r="J1174">
        <v>1.18387</v>
      </c>
      <c r="N1174">
        <v>6</v>
      </c>
      <c r="Q1174">
        <v>736</v>
      </c>
      <c r="R1174" t="s">
        <v>97</v>
      </c>
      <c r="S1174">
        <v>1</v>
      </c>
    </row>
    <row r="1175" spans="1:19" x14ac:dyDescent="0.25">
      <c r="A1175">
        <v>1174</v>
      </c>
      <c r="B1175" s="444">
        <v>43027.620833333334</v>
      </c>
      <c r="C1175" t="s">
        <v>97</v>
      </c>
      <c r="D1175">
        <v>0.04</v>
      </c>
      <c r="F1175">
        <v>1.1838900000000001</v>
      </c>
      <c r="I1175" s="444">
        <v>43027.738888888889</v>
      </c>
      <c r="J1175">
        <v>1.1853899999999999</v>
      </c>
      <c r="N1175">
        <v>6</v>
      </c>
      <c r="Q1175">
        <v>737</v>
      </c>
      <c r="R1175" t="s">
        <v>97</v>
      </c>
      <c r="S1175">
        <v>1</v>
      </c>
    </row>
    <row r="1176" spans="1:19" x14ac:dyDescent="0.25">
      <c r="A1176">
        <v>1175</v>
      </c>
      <c r="B1176" s="444">
        <v>43027.738888888889</v>
      </c>
      <c r="C1176" t="s">
        <v>97</v>
      </c>
      <c r="D1176">
        <v>0.04</v>
      </c>
      <c r="F1176">
        <v>1.1854499999999999</v>
      </c>
      <c r="I1176" s="444">
        <v>43033.674305555556</v>
      </c>
      <c r="J1176">
        <v>1.1794100000000001</v>
      </c>
      <c r="N1176">
        <v>-25.87</v>
      </c>
      <c r="Q1176">
        <v>738</v>
      </c>
      <c r="R1176" t="s">
        <v>97</v>
      </c>
      <c r="S1176">
        <v>4</v>
      </c>
    </row>
    <row r="1177" spans="1:19" x14ac:dyDescent="0.25">
      <c r="A1177">
        <v>1176</v>
      </c>
      <c r="B1177" s="444">
        <v>43028.208333333336</v>
      </c>
      <c r="C1177" t="s">
        <v>97</v>
      </c>
      <c r="D1177">
        <v>7.0000000000000007E-2</v>
      </c>
      <c r="F1177">
        <v>1.1819299999999999</v>
      </c>
      <c r="I1177" s="444">
        <v>43033.674305555556</v>
      </c>
      <c r="J1177">
        <v>1.1794100000000001</v>
      </c>
      <c r="N1177">
        <v>-19.88</v>
      </c>
      <c r="Q1177">
        <v>738</v>
      </c>
      <c r="R1177" t="s">
        <v>97</v>
      </c>
      <c r="S1177">
        <v>4</v>
      </c>
    </row>
    <row r="1178" spans="1:19" x14ac:dyDescent="0.25">
      <c r="A1178">
        <v>1178</v>
      </c>
      <c r="B1178" s="444">
        <v>43028.708333333336</v>
      </c>
      <c r="C1178" t="s">
        <v>97</v>
      </c>
      <c r="D1178">
        <v>0.13</v>
      </c>
      <c r="F1178">
        <v>1.17842</v>
      </c>
      <c r="I1178" s="444">
        <v>43033.674305555556</v>
      </c>
      <c r="J1178">
        <v>1.1794100000000001</v>
      </c>
      <c r="N1178">
        <v>8.7100000000000009</v>
      </c>
      <c r="Q1178">
        <v>738</v>
      </c>
      <c r="R1178" t="s">
        <v>97</v>
      </c>
      <c r="S1178">
        <v>4</v>
      </c>
    </row>
    <row r="1179" spans="1:19" x14ac:dyDescent="0.25">
      <c r="A1179">
        <v>1181</v>
      </c>
      <c r="B1179" s="444">
        <v>43031.47152777778</v>
      </c>
      <c r="C1179" t="s">
        <v>97</v>
      </c>
      <c r="D1179">
        <v>0.23</v>
      </c>
      <c r="F1179">
        <v>1.17489</v>
      </c>
      <c r="I1179" s="444">
        <v>43033.674305555556</v>
      </c>
      <c r="J1179">
        <v>1.1794100000000001</v>
      </c>
      <c r="N1179">
        <v>99.06</v>
      </c>
      <c r="Q1179">
        <v>738</v>
      </c>
      <c r="R1179" t="s">
        <v>97</v>
      </c>
      <c r="S1179">
        <v>4</v>
      </c>
    </row>
    <row r="1180" spans="1:19" x14ac:dyDescent="0.25">
      <c r="A1180">
        <v>1177</v>
      </c>
      <c r="B1180" s="444">
        <v>43028.432638888888</v>
      </c>
      <c r="C1180" t="s">
        <v>98</v>
      </c>
      <c r="D1180">
        <v>0.04</v>
      </c>
      <c r="F1180">
        <v>1.1793</v>
      </c>
      <c r="I1180" s="444">
        <v>43028.774305555555</v>
      </c>
      <c r="J1180">
        <v>1.1778</v>
      </c>
      <c r="N1180">
        <v>6</v>
      </c>
      <c r="Q1180">
        <v>739</v>
      </c>
      <c r="R1180" t="s">
        <v>98</v>
      </c>
      <c r="S1180">
        <v>1</v>
      </c>
    </row>
    <row r="1181" spans="1:19" x14ac:dyDescent="0.25">
      <c r="A1181">
        <v>1179</v>
      </c>
      <c r="B1181" s="444">
        <v>43028.774305555555</v>
      </c>
      <c r="C1181" t="s">
        <v>98</v>
      </c>
      <c r="D1181">
        <v>0.04</v>
      </c>
      <c r="F1181">
        <v>1.1777599999999999</v>
      </c>
      <c r="I1181" s="444">
        <v>43031.082638888889</v>
      </c>
      <c r="J1181">
        <v>1.1762600000000001</v>
      </c>
      <c r="N1181">
        <v>6.23</v>
      </c>
      <c r="Q1181">
        <v>740</v>
      </c>
      <c r="R1181" t="s">
        <v>98</v>
      </c>
      <c r="S1181">
        <v>1</v>
      </c>
    </row>
    <row r="1182" spans="1:19" x14ac:dyDescent="0.25">
      <c r="A1182">
        <v>1180</v>
      </c>
      <c r="B1182" s="444">
        <v>43031.082638888889</v>
      </c>
      <c r="C1182" t="s">
        <v>98</v>
      </c>
      <c r="D1182">
        <v>0.04</v>
      </c>
      <c r="F1182">
        <v>1.17622</v>
      </c>
      <c r="I1182" s="444">
        <v>43031.47152777778</v>
      </c>
      <c r="J1182">
        <v>1.17472</v>
      </c>
      <c r="N1182">
        <v>6</v>
      </c>
      <c r="Q1182">
        <v>741</v>
      </c>
      <c r="R1182" t="s">
        <v>98</v>
      </c>
      <c r="S1182">
        <v>1</v>
      </c>
    </row>
    <row r="1183" spans="1:19" x14ac:dyDescent="0.25">
      <c r="A1183">
        <v>1182</v>
      </c>
      <c r="B1183" s="444">
        <v>43031.47152777778</v>
      </c>
      <c r="C1183" t="s">
        <v>98</v>
      </c>
      <c r="D1183">
        <v>0.04</v>
      </c>
      <c r="F1183">
        <v>1.1747000000000001</v>
      </c>
      <c r="I1183" s="444">
        <v>43031.883333333331</v>
      </c>
      <c r="J1183">
        <v>1.1732</v>
      </c>
      <c r="N1183">
        <v>6</v>
      </c>
      <c r="Q1183">
        <v>742</v>
      </c>
      <c r="R1183" t="s">
        <v>98</v>
      </c>
      <c r="S1183">
        <v>1</v>
      </c>
    </row>
    <row r="1184" spans="1:19" x14ac:dyDescent="0.25">
      <c r="A1184">
        <v>1183</v>
      </c>
      <c r="B1184" s="444">
        <v>43031.883333333331</v>
      </c>
      <c r="C1184" t="s">
        <v>98</v>
      </c>
      <c r="D1184">
        <v>0.04</v>
      </c>
      <c r="F1184">
        <v>1.17317</v>
      </c>
      <c r="I1184" s="444">
        <v>43034.616666666669</v>
      </c>
      <c r="J1184">
        <v>1.17686</v>
      </c>
      <c r="N1184">
        <v>-13.63</v>
      </c>
      <c r="Q1184">
        <v>743</v>
      </c>
      <c r="R1184" t="s">
        <v>98</v>
      </c>
      <c r="S1184">
        <v>3</v>
      </c>
    </row>
    <row r="1185" spans="1:19" x14ac:dyDescent="0.25">
      <c r="A1185">
        <v>1184</v>
      </c>
      <c r="B1185" s="444">
        <v>43032.25277777778</v>
      </c>
      <c r="C1185" t="s">
        <v>98</v>
      </c>
      <c r="D1185">
        <v>7.0000000000000007E-2</v>
      </c>
      <c r="F1185">
        <v>1.1766700000000001</v>
      </c>
      <c r="I1185" s="444">
        <v>43034.616666666669</v>
      </c>
      <c r="J1185">
        <v>1.17686</v>
      </c>
      <c r="N1185">
        <v>0.26</v>
      </c>
      <c r="Q1185">
        <v>743</v>
      </c>
      <c r="R1185" t="s">
        <v>98</v>
      </c>
      <c r="S1185">
        <v>3</v>
      </c>
    </row>
    <row r="1186" spans="1:19" x14ac:dyDescent="0.25">
      <c r="A1186">
        <v>1186</v>
      </c>
      <c r="B1186" s="444">
        <v>43033.71875</v>
      </c>
      <c r="C1186" t="s">
        <v>98</v>
      </c>
      <c r="D1186">
        <v>0.13</v>
      </c>
      <c r="F1186">
        <v>1.18086</v>
      </c>
      <c r="I1186" s="444">
        <v>43034.616666666669</v>
      </c>
      <c r="J1186">
        <v>1.17686</v>
      </c>
      <c r="N1186">
        <v>54.21</v>
      </c>
      <c r="Q1186">
        <v>743</v>
      </c>
      <c r="R1186" t="s">
        <v>98</v>
      </c>
      <c r="S1186">
        <v>3</v>
      </c>
    </row>
    <row r="1187" spans="1:19" x14ac:dyDescent="0.25">
      <c r="A1187">
        <v>1185</v>
      </c>
      <c r="B1187" s="444">
        <v>43033.674305555556</v>
      </c>
      <c r="C1187" t="s">
        <v>97</v>
      </c>
      <c r="D1187">
        <v>0.04</v>
      </c>
      <c r="F1187">
        <v>1.1794500000000001</v>
      </c>
      <c r="I1187" s="444">
        <v>43033.71875</v>
      </c>
      <c r="J1187">
        <v>1.1809499999999999</v>
      </c>
      <c r="N1187">
        <v>6</v>
      </c>
      <c r="Q1187">
        <v>744</v>
      </c>
      <c r="R1187" t="s">
        <v>97</v>
      </c>
      <c r="S1187">
        <v>1</v>
      </c>
    </row>
    <row r="1188" spans="1:19" x14ac:dyDescent="0.25">
      <c r="A1188">
        <v>1187</v>
      </c>
      <c r="B1188" s="444">
        <v>43033.71875</v>
      </c>
      <c r="C1188" t="s">
        <v>97</v>
      </c>
      <c r="D1188">
        <v>0.04</v>
      </c>
      <c r="F1188">
        <v>1.1809799999999999</v>
      </c>
      <c r="I1188" s="444">
        <v>43034.184027777781</v>
      </c>
      <c r="J1188">
        <v>1.18248</v>
      </c>
      <c r="N1188">
        <v>4.72</v>
      </c>
      <c r="Q1188">
        <v>745</v>
      </c>
      <c r="R1188" t="s">
        <v>97</v>
      </c>
      <c r="S1188">
        <v>1</v>
      </c>
    </row>
    <row r="1189" spans="1:19" x14ac:dyDescent="0.25">
      <c r="A1189">
        <v>1188</v>
      </c>
      <c r="B1189" s="444">
        <v>43034.184027777781</v>
      </c>
      <c r="C1189" t="s">
        <v>97</v>
      </c>
      <c r="D1189">
        <v>0.04</v>
      </c>
      <c r="F1189">
        <v>1.18249</v>
      </c>
      <c r="I1189" s="444">
        <v>43038.899305555555</v>
      </c>
      <c r="J1189">
        <v>1.16472</v>
      </c>
      <c r="N1189">
        <v>-71.930000000000007</v>
      </c>
      <c r="Q1189">
        <v>746</v>
      </c>
      <c r="R1189" t="s">
        <v>97</v>
      </c>
      <c r="S1189">
        <v>7</v>
      </c>
    </row>
    <row r="1190" spans="1:19" x14ac:dyDescent="0.25">
      <c r="A1190">
        <v>1190</v>
      </c>
      <c r="B1190" s="444">
        <v>43034.618055555555</v>
      </c>
      <c r="C1190" t="s">
        <v>97</v>
      </c>
      <c r="D1190">
        <v>7.0000000000000007E-2</v>
      </c>
      <c r="F1190">
        <v>1.1764300000000001</v>
      </c>
      <c r="I1190" s="444">
        <v>43038.899305555555</v>
      </c>
      <c r="J1190">
        <v>1.16472</v>
      </c>
      <c r="N1190">
        <v>-83.46</v>
      </c>
      <c r="Q1190">
        <v>746</v>
      </c>
      <c r="R1190" t="s">
        <v>97</v>
      </c>
      <c r="S1190">
        <v>7</v>
      </c>
    </row>
    <row r="1191" spans="1:19" x14ac:dyDescent="0.25">
      <c r="A1191">
        <v>1193</v>
      </c>
      <c r="B1191" s="444">
        <v>43034.690972222219</v>
      </c>
      <c r="C1191" t="s">
        <v>97</v>
      </c>
      <c r="D1191">
        <v>0.13</v>
      </c>
      <c r="F1191">
        <v>1.17286</v>
      </c>
      <c r="I1191" s="444">
        <v>43038.899305555555</v>
      </c>
      <c r="J1191">
        <v>1.16472</v>
      </c>
      <c r="N1191">
        <v>-108.59</v>
      </c>
      <c r="Q1191">
        <v>746</v>
      </c>
      <c r="R1191" t="s">
        <v>97</v>
      </c>
      <c r="S1191">
        <v>7</v>
      </c>
    </row>
    <row r="1192" spans="1:19" x14ac:dyDescent="0.25">
      <c r="A1192">
        <v>1196</v>
      </c>
      <c r="B1192" s="444">
        <v>43034.759027777778</v>
      </c>
      <c r="C1192" t="s">
        <v>97</v>
      </c>
      <c r="D1192">
        <v>0.23</v>
      </c>
      <c r="F1192">
        <v>1.16936</v>
      </c>
      <c r="I1192" s="444">
        <v>43038.899305555555</v>
      </c>
      <c r="J1192">
        <v>1.16472</v>
      </c>
      <c r="N1192">
        <v>-111.62</v>
      </c>
      <c r="Q1192">
        <v>746</v>
      </c>
      <c r="R1192" t="s">
        <v>97</v>
      </c>
      <c r="S1192">
        <v>7</v>
      </c>
    </row>
    <row r="1193" spans="1:19" x14ac:dyDescent="0.25">
      <c r="A1193">
        <v>1199</v>
      </c>
      <c r="B1193" s="444">
        <v>43034.879166666666</v>
      </c>
      <c r="C1193" t="s">
        <v>97</v>
      </c>
      <c r="D1193">
        <v>0.42</v>
      </c>
      <c r="F1193">
        <v>1.1658200000000001</v>
      </c>
      <c r="I1193" s="444">
        <v>43038.899305555555</v>
      </c>
      <c r="J1193">
        <v>1.16472</v>
      </c>
      <c r="N1193">
        <v>-55.15</v>
      </c>
      <c r="Q1193">
        <v>746</v>
      </c>
      <c r="R1193" t="s">
        <v>97</v>
      </c>
      <c r="S1193">
        <v>7</v>
      </c>
    </row>
    <row r="1194" spans="1:19" x14ac:dyDescent="0.25">
      <c r="A1194">
        <v>1203</v>
      </c>
      <c r="B1194" s="444">
        <v>43035.402777777781</v>
      </c>
      <c r="C1194" t="s">
        <v>97</v>
      </c>
      <c r="D1194">
        <v>0.76</v>
      </c>
      <c r="F1194">
        <v>1.16232</v>
      </c>
      <c r="I1194" s="444">
        <v>43038.899305555555</v>
      </c>
      <c r="J1194">
        <v>1.16472</v>
      </c>
      <c r="N1194">
        <v>174.3</v>
      </c>
      <c r="Q1194">
        <v>746</v>
      </c>
      <c r="R1194" t="s">
        <v>97</v>
      </c>
      <c r="S1194">
        <v>7</v>
      </c>
    </row>
    <row r="1195" spans="1:19" x14ac:dyDescent="0.25">
      <c r="A1195">
        <v>1206</v>
      </c>
      <c r="B1195" s="444">
        <v>43035.693749999999</v>
      </c>
      <c r="C1195" t="s">
        <v>97</v>
      </c>
      <c r="D1195">
        <v>1.36</v>
      </c>
      <c r="F1195">
        <v>1.15882</v>
      </c>
      <c r="I1195" s="444">
        <v>43038.899305555555</v>
      </c>
      <c r="J1195">
        <v>1.16472</v>
      </c>
      <c r="N1195">
        <v>787.9</v>
      </c>
      <c r="Q1195">
        <v>746</v>
      </c>
      <c r="R1195" t="s">
        <v>97</v>
      </c>
      <c r="S1195">
        <v>7</v>
      </c>
    </row>
    <row r="1196" spans="1:19" x14ac:dyDescent="0.25">
      <c r="A1196">
        <v>1189</v>
      </c>
      <c r="B1196" s="444">
        <v>43034.618055555555</v>
      </c>
      <c r="C1196" t="s">
        <v>98</v>
      </c>
      <c r="D1196">
        <v>0.04</v>
      </c>
      <c r="F1196">
        <v>1.1763999999999999</v>
      </c>
      <c r="I1196" s="444">
        <v>43034.627083333333</v>
      </c>
      <c r="J1196">
        <v>1.1749000000000001</v>
      </c>
      <c r="N1196">
        <v>6</v>
      </c>
      <c r="Q1196">
        <v>747</v>
      </c>
      <c r="R1196" t="s">
        <v>98</v>
      </c>
      <c r="S1196">
        <v>1</v>
      </c>
    </row>
    <row r="1197" spans="1:19" x14ac:dyDescent="0.25">
      <c r="A1197">
        <v>1191</v>
      </c>
      <c r="B1197" s="444">
        <v>43034.628472222219</v>
      </c>
      <c r="C1197" t="s">
        <v>98</v>
      </c>
      <c r="D1197">
        <v>0.04</v>
      </c>
      <c r="F1197">
        <v>1.1751</v>
      </c>
      <c r="I1197" s="444">
        <v>43034.69027777778</v>
      </c>
      <c r="J1197">
        <v>1.1736</v>
      </c>
      <c r="N1197">
        <v>6</v>
      </c>
      <c r="Q1197">
        <v>748</v>
      </c>
      <c r="R1197" t="s">
        <v>98</v>
      </c>
      <c r="S1197">
        <v>1</v>
      </c>
    </row>
    <row r="1198" spans="1:19" x14ac:dyDescent="0.25">
      <c r="A1198">
        <v>1192</v>
      </c>
      <c r="B1198" s="444">
        <v>43034.690972222219</v>
      </c>
      <c r="C1198" t="s">
        <v>98</v>
      </c>
      <c r="D1198">
        <v>0.04</v>
      </c>
      <c r="F1198">
        <v>1.17333</v>
      </c>
      <c r="I1198" s="444">
        <v>43034.694444444445</v>
      </c>
      <c r="J1198">
        <v>1.1718299999999999</v>
      </c>
      <c r="N1198">
        <v>6</v>
      </c>
      <c r="Q1198">
        <v>749</v>
      </c>
      <c r="R1198" t="s">
        <v>98</v>
      </c>
      <c r="S1198">
        <v>1</v>
      </c>
    </row>
    <row r="1199" spans="1:19" x14ac:dyDescent="0.25">
      <c r="A1199">
        <v>1194</v>
      </c>
      <c r="B1199" s="444">
        <v>43034.694444444445</v>
      </c>
      <c r="C1199" t="s">
        <v>98</v>
      </c>
      <c r="D1199">
        <v>0.04</v>
      </c>
      <c r="F1199">
        <v>1.1716500000000001</v>
      </c>
      <c r="I1199" s="444">
        <v>43034.741666666669</v>
      </c>
      <c r="J1199">
        <v>1.17015</v>
      </c>
      <c r="N1199">
        <v>6</v>
      </c>
      <c r="Q1199">
        <v>750</v>
      </c>
      <c r="R1199" t="s">
        <v>98</v>
      </c>
      <c r="S1199">
        <v>1</v>
      </c>
    </row>
    <row r="1200" spans="1:19" x14ac:dyDescent="0.25">
      <c r="A1200">
        <v>1195</v>
      </c>
      <c r="B1200" s="444">
        <v>43034.741666666669</v>
      </c>
      <c r="C1200" t="s">
        <v>98</v>
      </c>
      <c r="D1200">
        <v>0.04</v>
      </c>
      <c r="F1200">
        <v>1.17014</v>
      </c>
      <c r="I1200" s="444">
        <v>43034.813194444447</v>
      </c>
      <c r="J1200">
        <v>1.1686399999999999</v>
      </c>
      <c r="N1200">
        <v>6</v>
      </c>
      <c r="Q1200">
        <v>751</v>
      </c>
      <c r="R1200" t="s">
        <v>98</v>
      </c>
      <c r="S1200">
        <v>1</v>
      </c>
    </row>
    <row r="1201" spans="1:19" x14ac:dyDescent="0.25">
      <c r="A1201">
        <v>1197</v>
      </c>
      <c r="B1201" s="444">
        <v>43034.813194444447</v>
      </c>
      <c r="C1201" t="s">
        <v>98</v>
      </c>
      <c r="D1201">
        <v>0.04</v>
      </c>
      <c r="F1201">
        <v>1.1686099999999999</v>
      </c>
      <c r="I1201" s="444">
        <v>43034.849305555559</v>
      </c>
      <c r="J1201">
        <v>1.1671100000000001</v>
      </c>
      <c r="N1201">
        <v>6</v>
      </c>
      <c r="Q1201">
        <v>752</v>
      </c>
      <c r="R1201" t="s">
        <v>98</v>
      </c>
      <c r="S1201">
        <v>1</v>
      </c>
    </row>
    <row r="1202" spans="1:19" x14ac:dyDescent="0.25">
      <c r="A1202">
        <v>1198</v>
      </c>
      <c r="B1202" s="444">
        <v>43034.849305555559</v>
      </c>
      <c r="C1202" t="s">
        <v>98</v>
      </c>
      <c r="D1202">
        <v>0.04</v>
      </c>
      <c r="F1202">
        <v>1.16709</v>
      </c>
      <c r="I1202" s="444">
        <v>43034.879166666666</v>
      </c>
      <c r="J1202">
        <v>1.1655899999999999</v>
      </c>
      <c r="N1202">
        <v>6</v>
      </c>
      <c r="Q1202">
        <v>753</v>
      </c>
      <c r="R1202" t="s">
        <v>98</v>
      </c>
      <c r="S1202">
        <v>1</v>
      </c>
    </row>
    <row r="1203" spans="1:19" x14ac:dyDescent="0.25">
      <c r="A1203">
        <v>1200</v>
      </c>
      <c r="B1203" s="444">
        <v>43034.879166666666</v>
      </c>
      <c r="C1203" t="s">
        <v>98</v>
      </c>
      <c r="D1203">
        <v>0.04</v>
      </c>
      <c r="F1203">
        <v>1.1655800000000001</v>
      </c>
      <c r="I1203" s="444">
        <v>43035.084027777775</v>
      </c>
      <c r="J1203">
        <v>1.16408</v>
      </c>
      <c r="N1203">
        <v>6.23</v>
      </c>
      <c r="Q1203">
        <v>754</v>
      </c>
      <c r="R1203" t="s">
        <v>98</v>
      </c>
      <c r="S1203">
        <v>1</v>
      </c>
    </row>
    <row r="1204" spans="1:19" x14ac:dyDescent="0.25">
      <c r="A1204">
        <v>1201</v>
      </c>
      <c r="B1204" s="444">
        <v>43035.084027777775</v>
      </c>
      <c r="C1204" t="s">
        <v>98</v>
      </c>
      <c r="D1204">
        <v>0.04</v>
      </c>
      <c r="F1204">
        <v>1.16405</v>
      </c>
      <c r="I1204" s="444">
        <v>43035.168749999997</v>
      </c>
      <c r="J1204">
        <v>1.16255</v>
      </c>
      <c r="N1204">
        <v>6</v>
      </c>
      <c r="Q1204">
        <v>755</v>
      </c>
      <c r="R1204" t="s">
        <v>98</v>
      </c>
      <c r="S1204">
        <v>1</v>
      </c>
    </row>
    <row r="1205" spans="1:19" x14ac:dyDescent="0.25">
      <c r="A1205">
        <v>1202</v>
      </c>
      <c r="B1205" s="444">
        <v>43035.168749999997</v>
      </c>
      <c r="C1205" t="s">
        <v>98</v>
      </c>
      <c r="D1205">
        <v>0.04</v>
      </c>
      <c r="F1205">
        <v>1.1625300000000001</v>
      </c>
      <c r="I1205" s="444">
        <v>43035.618750000001</v>
      </c>
      <c r="J1205">
        <v>1.16103</v>
      </c>
      <c r="N1205">
        <v>6</v>
      </c>
      <c r="Q1205">
        <v>756</v>
      </c>
      <c r="R1205" t="s">
        <v>98</v>
      </c>
      <c r="S1205">
        <v>1</v>
      </c>
    </row>
    <row r="1206" spans="1:19" x14ac:dyDescent="0.25">
      <c r="A1206">
        <v>1204</v>
      </c>
      <c r="B1206" s="444">
        <v>43035.618750000001</v>
      </c>
      <c r="C1206" t="s">
        <v>98</v>
      </c>
      <c r="D1206">
        <v>0.04</v>
      </c>
      <c r="F1206">
        <v>1.1610199999999999</v>
      </c>
      <c r="I1206" s="444">
        <v>43035.645833333336</v>
      </c>
      <c r="J1206">
        <v>1.1595200000000001</v>
      </c>
      <c r="N1206">
        <v>6</v>
      </c>
      <c r="Q1206">
        <v>757</v>
      </c>
      <c r="R1206" t="s">
        <v>98</v>
      </c>
      <c r="S1206">
        <v>1</v>
      </c>
    </row>
    <row r="1207" spans="1:19" x14ac:dyDescent="0.25">
      <c r="A1207">
        <v>1205</v>
      </c>
      <c r="B1207" s="444">
        <v>43035.645833333336</v>
      </c>
      <c r="C1207" t="s">
        <v>98</v>
      </c>
      <c r="D1207">
        <v>0.04</v>
      </c>
      <c r="F1207">
        <v>1.1594199999999999</v>
      </c>
      <c r="I1207" s="444">
        <v>43035.706944444442</v>
      </c>
      <c r="J1207">
        <v>1.1579200000000001</v>
      </c>
      <c r="N1207">
        <v>6</v>
      </c>
      <c r="Q1207">
        <v>758</v>
      </c>
      <c r="R1207" t="s">
        <v>98</v>
      </c>
      <c r="S1207">
        <v>1</v>
      </c>
    </row>
    <row r="1208" spans="1:19" x14ac:dyDescent="0.25">
      <c r="A1208">
        <v>1207</v>
      </c>
      <c r="B1208" s="444">
        <v>43035.706944444442</v>
      </c>
      <c r="C1208" t="s">
        <v>98</v>
      </c>
      <c r="D1208">
        <v>0.04</v>
      </c>
      <c r="F1208">
        <v>1.1578999999999999</v>
      </c>
      <c r="I1208" s="444">
        <v>43035.747916666667</v>
      </c>
      <c r="J1208">
        <v>1.15863</v>
      </c>
      <c r="N1208">
        <v>-2.92</v>
      </c>
      <c r="Q1208">
        <v>759</v>
      </c>
      <c r="R1208" t="s">
        <v>98</v>
      </c>
      <c r="S1208">
        <v>2</v>
      </c>
    </row>
    <row r="1209" spans="1:19" x14ac:dyDescent="0.25">
      <c r="A1209">
        <v>1208</v>
      </c>
      <c r="B1209" s="444">
        <v>43035.713194444441</v>
      </c>
      <c r="C1209" t="s">
        <v>98</v>
      </c>
      <c r="D1209">
        <v>7.0000000000000007E-2</v>
      </c>
      <c r="F1209">
        <v>1.1614</v>
      </c>
      <c r="I1209" s="444">
        <v>43035.747916666667</v>
      </c>
      <c r="J1209">
        <v>1.15863</v>
      </c>
      <c r="N1209">
        <v>19.39</v>
      </c>
      <c r="Q1209">
        <v>759</v>
      </c>
      <c r="R1209" t="s">
        <v>98</v>
      </c>
      <c r="S1209">
        <v>2</v>
      </c>
    </row>
    <row r="1210" spans="1:19" x14ac:dyDescent="0.25">
      <c r="A1210">
        <v>1209</v>
      </c>
      <c r="B1210" s="444">
        <v>43035.747916666667</v>
      </c>
      <c r="C1210" t="s">
        <v>98</v>
      </c>
      <c r="D1210">
        <v>0.04</v>
      </c>
      <c r="F1210">
        <v>1.1585799999999999</v>
      </c>
      <c r="I1210" s="444">
        <v>43040.600694444445</v>
      </c>
      <c r="J1210">
        <v>1.16191</v>
      </c>
      <c r="N1210">
        <v>-12.64</v>
      </c>
      <c r="Q1210">
        <v>760</v>
      </c>
      <c r="R1210" t="s">
        <v>98</v>
      </c>
      <c r="S1210">
        <v>3</v>
      </c>
    </row>
    <row r="1211" spans="1:19" x14ac:dyDescent="0.25">
      <c r="A1211">
        <v>1210</v>
      </c>
      <c r="B1211" s="444">
        <v>43038.413194444445</v>
      </c>
      <c r="C1211" t="s">
        <v>98</v>
      </c>
      <c r="D1211">
        <v>7.0000000000000007E-2</v>
      </c>
      <c r="F1211">
        <v>1.1620999999999999</v>
      </c>
      <c r="I1211" s="444">
        <v>43040.600694444445</v>
      </c>
      <c r="J1211">
        <v>1.16191</v>
      </c>
      <c r="N1211">
        <v>2.12</v>
      </c>
      <c r="Q1211">
        <v>760</v>
      </c>
      <c r="R1211" t="s">
        <v>98</v>
      </c>
      <c r="S1211">
        <v>3</v>
      </c>
    </row>
    <row r="1212" spans="1:19" x14ac:dyDescent="0.25">
      <c r="A1212">
        <v>1212</v>
      </c>
      <c r="B1212" s="444">
        <v>43038.910416666666</v>
      </c>
      <c r="C1212" t="s">
        <v>98</v>
      </c>
      <c r="D1212">
        <v>0.13</v>
      </c>
      <c r="F1212">
        <v>1.1656</v>
      </c>
      <c r="I1212" s="444">
        <v>43040.600694444445</v>
      </c>
      <c r="J1212">
        <v>1.16191</v>
      </c>
      <c r="N1212">
        <v>49.44</v>
      </c>
      <c r="Q1212">
        <v>760</v>
      </c>
      <c r="R1212" t="s">
        <v>98</v>
      </c>
      <c r="S1212">
        <v>3</v>
      </c>
    </row>
    <row r="1213" spans="1:19" x14ac:dyDescent="0.25">
      <c r="A1213">
        <v>1211</v>
      </c>
      <c r="B1213" s="444">
        <v>43038.899305555555</v>
      </c>
      <c r="C1213" t="s">
        <v>97</v>
      </c>
      <c r="D1213">
        <v>0.04</v>
      </c>
      <c r="F1213">
        <v>1.1647400000000001</v>
      </c>
      <c r="I1213" s="444">
        <v>43040.681250000001</v>
      </c>
      <c r="J1213">
        <v>1.16401</v>
      </c>
      <c r="N1213">
        <v>-3.77</v>
      </c>
      <c r="Q1213">
        <v>761</v>
      </c>
      <c r="R1213" t="s">
        <v>97</v>
      </c>
      <c r="S1213">
        <v>2</v>
      </c>
    </row>
    <row r="1214" spans="1:19" x14ac:dyDescent="0.25">
      <c r="A1214">
        <v>1214</v>
      </c>
      <c r="B1214" s="444">
        <v>43040.629861111112</v>
      </c>
      <c r="C1214" t="s">
        <v>97</v>
      </c>
      <c r="D1214">
        <v>7.0000000000000007E-2</v>
      </c>
      <c r="F1214">
        <v>1.16124</v>
      </c>
      <c r="I1214" s="444">
        <v>43040.681250000001</v>
      </c>
      <c r="J1214">
        <v>1.16401</v>
      </c>
      <c r="N1214">
        <v>19.39</v>
      </c>
      <c r="Q1214">
        <v>761</v>
      </c>
      <c r="R1214" t="s">
        <v>97</v>
      </c>
      <c r="S1214">
        <v>2</v>
      </c>
    </row>
    <row r="1215" spans="1:19" x14ac:dyDescent="0.25">
      <c r="A1215">
        <v>1213</v>
      </c>
      <c r="B1215" s="444">
        <v>43040.600694444445</v>
      </c>
      <c r="C1215" t="s">
        <v>98</v>
      </c>
      <c r="D1215">
        <v>0.04</v>
      </c>
      <c r="F1215">
        <v>1.1618200000000001</v>
      </c>
      <c r="I1215" s="444">
        <v>43042.622916666667</v>
      </c>
      <c r="J1215">
        <v>1.1651499999999999</v>
      </c>
      <c r="N1215">
        <v>-12.41</v>
      </c>
      <c r="Q1215">
        <v>762</v>
      </c>
      <c r="R1215" t="s">
        <v>98</v>
      </c>
      <c r="S1215">
        <v>3</v>
      </c>
    </row>
    <row r="1216" spans="1:19" x14ac:dyDescent="0.25">
      <c r="A1216">
        <v>1216</v>
      </c>
      <c r="B1216" s="444">
        <v>43041.151388888888</v>
      </c>
      <c r="C1216" t="s">
        <v>98</v>
      </c>
      <c r="D1216">
        <v>7.0000000000000007E-2</v>
      </c>
      <c r="F1216">
        <v>1.16534</v>
      </c>
      <c r="I1216" s="444">
        <v>43042.622916666667</v>
      </c>
      <c r="J1216">
        <v>1.1651499999999999</v>
      </c>
      <c r="N1216">
        <v>1.73</v>
      </c>
      <c r="Q1216">
        <v>762</v>
      </c>
      <c r="R1216" t="s">
        <v>98</v>
      </c>
      <c r="S1216">
        <v>3</v>
      </c>
    </row>
    <row r="1217" spans="1:19" x14ac:dyDescent="0.25">
      <c r="A1217">
        <v>1224</v>
      </c>
      <c r="B1217" s="444">
        <v>43042.607638888891</v>
      </c>
      <c r="C1217" t="s">
        <v>98</v>
      </c>
      <c r="D1217">
        <v>0.13</v>
      </c>
      <c r="F1217">
        <v>1.1688400000000001</v>
      </c>
      <c r="I1217" s="444">
        <v>43042.622916666667</v>
      </c>
      <c r="J1217">
        <v>1.1651499999999999</v>
      </c>
      <c r="N1217">
        <v>47.97</v>
      </c>
      <c r="Q1217">
        <v>762</v>
      </c>
      <c r="R1217" t="s">
        <v>98</v>
      </c>
      <c r="S1217">
        <v>3</v>
      </c>
    </row>
    <row r="1218" spans="1:19" x14ac:dyDescent="0.25">
      <c r="A1218">
        <v>1215</v>
      </c>
      <c r="B1218" s="444">
        <v>43040.681250000001</v>
      </c>
      <c r="C1218" t="s">
        <v>97</v>
      </c>
      <c r="D1218">
        <v>0.04</v>
      </c>
      <c r="F1218">
        <v>1.16405</v>
      </c>
      <c r="I1218" s="444">
        <v>43041.152083333334</v>
      </c>
      <c r="J1218">
        <v>1.1655500000000001</v>
      </c>
      <c r="N1218">
        <v>4.72</v>
      </c>
      <c r="Q1218">
        <v>763</v>
      </c>
      <c r="R1218" t="s">
        <v>97</v>
      </c>
      <c r="S1218">
        <v>1</v>
      </c>
    </row>
    <row r="1219" spans="1:19" x14ac:dyDescent="0.25">
      <c r="A1219">
        <v>1217</v>
      </c>
      <c r="B1219" s="444">
        <v>43041.152083333334</v>
      </c>
      <c r="C1219" t="s">
        <v>97</v>
      </c>
      <c r="D1219">
        <v>0.04</v>
      </c>
      <c r="F1219">
        <v>1.1655899999999999</v>
      </c>
      <c r="I1219" s="444">
        <v>43041.15625</v>
      </c>
      <c r="J1219">
        <v>1.16709</v>
      </c>
      <c r="N1219">
        <v>6</v>
      </c>
      <c r="Q1219">
        <v>764</v>
      </c>
      <c r="R1219" t="s">
        <v>97</v>
      </c>
      <c r="S1219">
        <v>1</v>
      </c>
    </row>
    <row r="1220" spans="1:19" x14ac:dyDescent="0.25">
      <c r="A1220">
        <v>1218</v>
      </c>
      <c r="B1220" s="444">
        <v>43041.15625</v>
      </c>
      <c r="C1220" t="s">
        <v>97</v>
      </c>
      <c r="D1220">
        <v>0.04</v>
      </c>
      <c r="F1220">
        <v>1.1671</v>
      </c>
      <c r="I1220" s="444">
        <v>43041.592361111114</v>
      </c>
      <c r="J1220">
        <v>1.1663699999999999</v>
      </c>
      <c r="N1220">
        <v>-2.92</v>
      </c>
      <c r="Q1220">
        <v>765</v>
      </c>
      <c r="R1220" t="s">
        <v>97</v>
      </c>
      <c r="S1220">
        <v>2</v>
      </c>
    </row>
    <row r="1221" spans="1:19" x14ac:dyDescent="0.25">
      <c r="A1221">
        <v>1219</v>
      </c>
      <c r="B1221" s="444">
        <v>43041.419444444444</v>
      </c>
      <c r="C1221" t="s">
        <v>97</v>
      </c>
      <c r="D1221">
        <v>7.0000000000000007E-2</v>
      </c>
      <c r="F1221">
        <v>1.1635899999999999</v>
      </c>
      <c r="I1221" s="444">
        <v>43041.592361111114</v>
      </c>
      <c r="J1221">
        <v>1.1663699999999999</v>
      </c>
      <c r="N1221">
        <v>19.46</v>
      </c>
      <c r="Q1221">
        <v>765</v>
      </c>
      <c r="R1221" t="s">
        <v>97</v>
      </c>
      <c r="S1221">
        <v>2</v>
      </c>
    </row>
    <row r="1222" spans="1:19" x14ac:dyDescent="0.25">
      <c r="A1222">
        <v>1220</v>
      </c>
      <c r="B1222" s="444">
        <v>43041.592361111114</v>
      </c>
      <c r="C1222" t="s">
        <v>97</v>
      </c>
      <c r="D1222">
        <v>0.04</v>
      </c>
      <c r="F1222">
        <v>1.1664300000000001</v>
      </c>
      <c r="I1222" s="444">
        <v>43041.67291666667</v>
      </c>
      <c r="J1222">
        <v>1.1679299999999999</v>
      </c>
      <c r="N1222">
        <v>6</v>
      </c>
      <c r="Q1222">
        <v>766</v>
      </c>
      <c r="R1222" t="s">
        <v>97</v>
      </c>
      <c r="S1222">
        <v>1</v>
      </c>
    </row>
    <row r="1223" spans="1:19" x14ac:dyDescent="0.25">
      <c r="A1223">
        <v>1221</v>
      </c>
      <c r="B1223" s="444">
        <v>43041.673611111109</v>
      </c>
      <c r="C1223" t="s">
        <v>97</v>
      </c>
      <c r="D1223">
        <v>0.04</v>
      </c>
      <c r="F1223">
        <v>1.1684000000000001</v>
      </c>
      <c r="I1223" s="444">
        <v>43042.604166666664</v>
      </c>
      <c r="J1223">
        <v>1.1676599999999999</v>
      </c>
      <c r="N1223">
        <v>-3.39</v>
      </c>
      <c r="Q1223">
        <v>767</v>
      </c>
      <c r="R1223" t="s">
        <v>97</v>
      </c>
      <c r="S1223">
        <v>2</v>
      </c>
    </row>
    <row r="1224" spans="1:19" x14ac:dyDescent="0.25">
      <c r="A1224">
        <v>1222</v>
      </c>
      <c r="B1224" s="444">
        <v>43041.884722222225</v>
      </c>
      <c r="C1224" t="s">
        <v>97</v>
      </c>
      <c r="D1224">
        <v>7.0000000000000007E-2</v>
      </c>
      <c r="F1224">
        <v>1.1648799999999999</v>
      </c>
      <c r="I1224" s="444">
        <v>43042.604166666664</v>
      </c>
      <c r="J1224">
        <v>1.1676599999999999</v>
      </c>
      <c r="N1224">
        <v>18.71</v>
      </c>
      <c r="Q1224">
        <v>767</v>
      </c>
      <c r="R1224" t="s">
        <v>97</v>
      </c>
      <c r="S1224">
        <v>2</v>
      </c>
    </row>
    <row r="1225" spans="1:19" x14ac:dyDescent="0.25">
      <c r="A1225">
        <v>1223</v>
      </c>
      <c r="B1225" s="444">
        <v>43042.607638888891</v>
      </c>
      <c r="C1225" t="s">
        <v>97</v>
      </c>
      <c r="D1225">
        <v>0.04</v>
      </c>
      <c r="F1225">
        <v>1.1686700000000001</v>
      </c>
      <c r="I1225" s="444">
        <v>43048.55972222222</v>
      </c>
      <c r="J1225">
        <v>1.16265</v>
      </c>
      <c r="N1225">
        <v>-26.64</v>
      </c>
      <c r="Q1225">
        <v>768</v>
      </c>
      <c r="R1225" t="s">
        <v>97</v>
      </c>
      <c r="S1225">
        <v>4</v>
      </c>
    </row>
    <row r="1226" spans="1:19" x14ac:dyDescent="0.25">
      <c r="A1226">
        <v>1225</v>
      </c>
      <c r="B1226" s="444">
        <v>43042.622916666667</v>
      </c>
      <c r="C1226" t="s">
        <v>97</v>
      </c>
      <c r="D1226">
        <v>7.0000000000000007E-2</v>
      </c>
      <c r="F1226">
        <v>1.16516</v>
      </c>
      <c r="I1226" s="444">
        <v>43048.55972222222</v>
      </c>
      <c r="J1226">
        <v>1.16265</v>
      </c>
      <c r="N1226">
        <v>-22.05</v>
      </c>
      <c r="Q1226">
        <v>768</v>
      </c>
      <c r="R1226" t="s">
        <v>97</v>
      </c>
      <c r="S1226">
        <v>4</v>
      </c>
    </row>
    <row r="1227" spans="1:19" x14ac:dyDescent="0.25">
      <c r="A1227">
        <v>1229</v>
      </c>
      <c r="B1227" s="444">
        <v>43042.692361111112</v>
      </c>
      <c r="C1227" t="s">
        <v>97</v>
      </c>
      <c r="D1227">
        <v>0.13</v>
      </c>
      <c r="F1227">
        <v>1.1616500000000001</v>
      </c>
      <c r="I1227" s="444">
        <v>43048.55972222222</v>
      </c>
      <c r="J1227">
        <v>1.16265</v>
      </c>
      <c r="N1227">
        <v>4.6900000000000004</v>
      </c>
      <c r="Q1227">
        <v>768</v>
      </c>
      <c r="R1227" t="s">
        <v>97</v>
      </c>
      <c r="S1227">
        <v>4</v>
      </c>
    </row>
    <row r="1228" spans="1:19" x14ac:dyDescent="0.25">
      <c r="A1228">
        <v>1232</v>
      </c>
      <c r="B1228" s="444">
        <v>43045.713194444441</v>
      </c>
      <c r="C1228" t="s">
        <v>97</v>
      </c>
      <c r="D1228">
        <v>0.23</v>
      </c>
      <c r="F1228">
        <v>1.1581399999999999</v>
      </c>
      <c r="I1228" s="444">
        <v>43048.55972222222</v>
      </c>
      <c r="J1228">
        <v>1.16265</v>
      </c>
      <c r="N1228">
        <v>91.47</v>
      </c>
      <c r="Q1228">
        <v>768</v>
      </c>
      <c r="R1228" t="s">
        <v>97</v>
      </c>
      <c r="S1228">
        <v>4</v>
      </c>
    </row>
    <row r="1229" spans="1:19" x14ac:dyDescent="0.25">
      <c r="A1229">
        <v>1226</v>
      </c>
      <c r="B1229" s="444">
        <v>43042.622916666667</v>
      </c>
      <c r="C1229" t="s">
        <v>98</v>
      </c>
      <c r="D1229">
        <v>0.04</v>
      </c>
      <c r="F1229">
        <v>1.16513</v>
      </c>
      <c r="I1229" s="444">
        <v>43042.666666666664</v>
      </c>
      <c r="J1229">
        <v>1.1636299999999999</v>
      </c>
      <c r="N1229">
        <v>6</v>
      </c>
      <c r="Q1229">
        <v>769</v>
      </c>
      <c r="R1229" t="s">
        <v>98</v>
      </c>
      <c r="S1229">
        <v>1</v>
      </c>
    </row>
    <row r="1230" spans="1:19" x14ac:dyDescent="0.25">
      <c r="A1230">
        <v>1227</v>
      </c>
      <c r="B1230" s="444">
        <v>43042.666666666664</v>
      </c>
      <c r="C1230" t="s">
        <v>98</v>
      </c>
      <c r="D1230">
        <v>0.04</v>
      </c>
      <c r="F1230">
        <v>1.16351</v>
      </c>
      <c r="I1230" s="444">
        <v>43042.690972222219</v>
      </c>
      <c r="J1230">
        <v>1.16201</v>
      </c>
      <c r="N1230">
        <v>6</v>
      </c>
      <c r="Q1230">
        <v>770</v>
      </c>
      <c r="R1230" t="s">
        <v>98</v>
      </c>
      <c r="S1230">
        <v>1</v>
      </c>
    </row>
    <row r="1231" spans="1:19" x14ac:dyDescent="0.25">
      <c r="A1231">
        <v>1228</v>
      </c>
      <c r="B1231" s="444">
        <v>43042.690972222219</v>
      </c>
      <c r="C1231" t="s">
        <v>98</v>
      </c>
      <c r="D1231">
        <v>0.04</v>
      </c>
      <c r="F1231">
        <v>1.1619699999999999</v>
      </c>
      <c r="I1231" s="444">
        <v>43042.714583333334</v>
      </c>
      <c r="J1231">
        <v>1.1604699999999999</v>
      </c>
      <c r="N1231">
        <v>6</v>
      </c>
      <c r="Q1231">
        <v>771</v>
      </c>
      <c r="R1231" t="s">
        <v>98</v>
      </c>
      <c r="S1231">
        <v>1</v>
      </c>
    </row>
    <row r="1232" spans="1:19" x14ac:dyDescent="0.25">
      <c r="A1232">
        <v>1230</v>
      </c>
      <c r="B1232" s="444">
        <v>43042.714583333334</v>
      </c>
      <c r="C1232" t="s">
        <v>98</v>
      </c>
      <c r="D1232">
        <v>0.04</v>
      </c>
      <c r="F1232">
        <v>1.16046</v>
      </c>
      <c r="I1232" s="444">
        <v>43045.475694444445</v>
      </c>
      <c r="J1232">
        <v>1.15896</v>
      </c>
      <c r="N1232">
        <v>6.23</v>
      </c>
      <c r="Q1232">
        <v>772</v>
      </c>
      <c r="R1232" t="s">
        <v>98</v>
      </c>
      <c r="S1232">
        <v>1</v>
      </c>
    </row>
    <row r="1233" spans="1:19" x14ac:dyDescent="0.25">
      <c r="A1233">
        <v>1231</v>
      </c>
      <c r="B1233" s="444">
        <v>43045.475694444445</v>
      </c>
      <c r="C1233" t="s">
        <v>98</v>
      </c>
      <c r="D1233">
        <v>0.04</v>
      </c>
      <c r="F1233">
        <v>1.1589499999999999</v>
      </c>
      <c r="I1233" s="444">
        <v>43046.446527777778</v>
      </c>
      <c r="J1233">
        <v>1.1574500000000001</v>
      </c>
      <c r="N1233">
        <v>6.23</v>
      </c>
      <c r="Q1233">
        <v>773</v>
      </c>
      <c r="R1233" t="s">
        <v>98</v>
      </c>
      <c r="S1233">
        <v>1</v>
      </c>
    </row>
    <row r="1234" spans="1:19" x14ac:dyDescent="0.25">
      <c r="A1234">
        <v>1233</v>
      </c>
      <c r="B1234" s="444">
        <v>43046.446527777778</v>
      </c>
      <c r="C1234" t="s">
        <v>98</v>
      </c>
      <c r="D1234">
        <v>0.04</v>
      </c>
      <c r="F1234">
        <v>1.1574</v>
      </c>
      <c r="I1234" s="444">
        <v>43046.509027777778</v>
      </c>
      <c r="J1234">
        <v>1.1558999999999999</v>
      </c>
      <c r="N1234">
        <v>6</v>
      </c>
      <c r="Q1234">
        <v>774</v>
      </c>
      <c r="R1234" t="s">
        <v>98</v>
      </c>
      <c r="S1234">
        <v>1</v>
      </c>
    </row>
    <row r="1235" spans="1:19" x14ac:dyDescent="0.25">
      <c r="A1235">
        <v>1234</v>
      </c>
      <c r="B1235" s="444">
        <v>43046.509027777778</v>
      </c>
      <c r="C1235" t="s">
        <v>98</v>
      </c>
      <c r="D1235">
        <v>0.04</v>
      </c>
      <c r="F1235">
        <v>1.15587</v>
      </c>
      <c r="I1235" s="444">
        <v>43055.020833333336</v>
      </c>
      <c r="J1235">
        <v>1.1778900000000001</v>
      </c>
      <c r="N1235">
        <v>-85.59</v>
      </c>
      <c r="Q1235">
        <v>775</v>
      </c>
      <c r="R1235" t="s">
        <v>98</v>
      </c>
      <c r="S1235">
        <v>9</v>
      </c>
    </row>
    <row r="1236" spans="1:19" x14ac:dyDescent="0.25">
      <c r="A1236">
        <v>1235</v>
      </c>
      <c r="B1236" s="444">
        <v>43047.041666666664</v>
      </c>
      <c r="C1236" t="s">
        <v>98</v>
      </c>
      <c r="D1236">
        <v>7.0000000000000007E-2</v>
      </c>
      <c r="F1236">
        <v>1.1593800000000001</v>
      </c>
      <c r="I1236" s="444">
        <v>43055.020833333336</v>
      </c>
      <c r="J1236">
        <v>1.1778900000000001</v>
      </c>
      <c r="N1236">
        <v>-125.6</v>
      </c>
      <c r="Q1236">
        <v>775</v>
      </c>
      <c r="R1236" t="s">
        <v>98</v>
      </c>
      <c r="S1236">
        <v>9</v>
      </c>
    </row>
    <row r="1237" spans="1:19" x14ac:dyDescent="0.25">
      <c r="A1237">
        <v>1237</v>
      </c>
      <c r="B1237" s="444">
        <v>43048.55972222222</v>
      </c>
      <c r="C1237" t="s">
        <v>98</v>
      </c>
      <c r="D1237">
        <v>0.13</v>
      </c>
      <c r="F1237">
        <v>1.1629799999999999</v>
      </c>
      <c r="I1237" s="444">
        <v>43055.020833333336</v>
      </c>
      <c r="J1237">
        <v>1.1778900000000001</v>
      </c>
      <c r="N1237">
        <v>-188.67</v>
      </c>
      <c r="Q1237">
        <v>775</v>
      </c>
      <c r="R1237" t="s">
        <v>98</v>
      </c>
      <c r="S1237">
        <v>9</v>
      </c>
    </row>
    <row r="1238" spans="1:19" x14ac:dyDescent="0.25">
      <c r="A1238">
        <v>1242</v>
      </c>
      <c r="B1238" s="444">
        <v>43049.707638888889</v>
      </c>
      <c r="C1238" t="s">
        <v>98</v>
      </c>
      <c r="D1238">
        <v>0.23</v>
      </c>
      <c r="F1238">
        <v>1.16662</v>
      </c>
      <c r="I1238" s="444">
        <v>43055.020833333336</v>
      </c>
      <c r="J1238">
        <v>1.1778900000000001</v>
      </c>
      <c r="N1238">
        <v>-251.39</v>
      </c>
      <c r="Q1238">
        <v>775</v>
      </c>
      <c r="R1238" t="s">
        <v>98</v>
      </c>
      <c r="S1238">
        <v>9</v>
      </c>
    </row>
    <row r="1239" spans="1:19" x14ac:dyDescent="0.25">
      <c r="A1239">
        <v>1246</v>
      </c>
      <c r="B1239" s="444">
        <v>43053.442361111112</v>
      </c>
      <c r="C1239" t="s">
        <v>98</v>
      </c>
      <c r="D1239">
        <v>0.42</v>
      </c>
      <c r="F1239">
        <v>1.17018</v>
      </c>
      <c r="I1239" s="444">
        <v>43055.020833333336</v>
      </c>
      <c r="J1239">
        <v>1.1778900000000001</v>
      </c>
      <c r="N1239">
        <v>-314.29000000000002</v>
      </c>
      <c r="Q1239">
        <v>775</v>
      </c>
      <c r="R1239" t="s">
        <v>98</v>
      </c>
      <c r="S1239">
        <v>9</v>
      </c>
    </row>
    <row r="1240" spans="1:19" x14ac:dyDescent="0.25">
      <c r="A1240">
        <v>1249</v>
      </c>
      <c r="B1240" s="444">
        <v>43053.604166666664</v>
      </c>
      <c r="C1240" t="s">
        <v>98</v>
      </c>
      <c r="D1240">
        <v>0.76</v>
      </c>
      <c r="F1240">
        <v>1.1737</v>
      </c>
      <c r="I1240" s="444">
        <v>43055.020833333336</v>
      </c>
      <c r="J1240">
        <v>1.1778900000000001</v>
      </c>
      <c r="N1240">
        <v>-301.2</v>
      </c>
      <c r="Q1240">
        <v>775</v>
      </c>
      <c r="R1240" t="s">
        <v>98</v>
      </c>
      <c r="S1240">
        <v>9</v>
      </c>
    </row>
    <row r="1241" spans="1:19" x14ac:dyDescent="0.25">
      <c r="A1241">
        <v>1252</v>
      </c>
      <c r="B1241" s="444">
        <v>43053.772916666669</v>
      </c>
      <c r="C1241" t="s">
        <v>98</v>
      </c>
      <c r="D1241">
        <v>1.36</v>
      </c>
      <c r="F1241">
        <v>1.1772</v>
      </c>
      <c r="I1241" s="444">
        <v>43055.020833333336</v>
      </c>
      <c r="J1241">
        <v>1.1778900000000001</v>
      </c>
      <c r="N1241">
        <v>-63</v>
      </c>
      <c r="Q1241">
        <v>775</v>
      </c>
      <c r="R1241" t="s">
        <v>98</v>
      </c>
      <c r="S1241">
        <v>9</v>
      </c>
    </row>
    <row r="1242" spans="1:19" x14ac:dyDescent="0.25">
      <c r="A1242">
        <v>1255</v>
      </c>
      <c r="B1242" s="444">
        <v>43054.380555555559</v>
      </c>
      <c r="C1242" t="s">
        <v>98</v>
      </c>
      <c r="D1242">
        <v>2.4500000000000002</v>
      </c>
      <c r="F1242">
        <v>1.1807000000000001</v>
      </c>
      <c r="I1242" s="444">
        <v>43055.020833333336</v>
      </c>
      <c r="J1242">
        <v>1.1778900000000001</v>
      </c>
      <c r="N1242">
        <v>730.12</v>
      </c>
      <c r="Q1242">
        <v>775</v>
      </c>
      <c r="R1242" t="s">
        <v>98</v>
      </c>
      <c r="S1242">
        <v>9</v>
      </c>
    </row>
    <row r="1243" spans="1:19" x14ac:dyDescent="0.25">
      <c r="A1243">
        <v>1259</v>
      </c>
      <c r="B1243" s="444">
        <v>43054.45416666667</v>
      </c>
      <c r="C1243" t="s">
        <v>98</v>
      </c>
      <c r="D1243">
        <v>4.41</v>
      </c>
      <c r="F1243">
        <v>1.18421</v>
      </c>
      <c r="I1243" s="444">
        <v>43055.020833333336</v>
      </c>
      <c r="J1243">
        <v>1.1778900000000001</v>
      </c>
      <c r="N1243">
        <v>2862.13</v>
      </c>
      <c r="Q1243">
        <v>775</v>
      </c>
      <c r="R1243" t="s">
        <v>98</v>
      </c>
      <c r="S1243">
        <v>9</v>
      </c>
    </row>
    <row r="1244" spans="1:19" x14ac:dyDescent="0.25">
      <c r="A1244">
        <v>1236</v>
      </c>
      <c r="B1244" s="444">
        <v>43048.55972222222</v>
      </c>
      <c r="C1244" t="s">
        <v>97</v>
      </c>
      <c r="D1244">
        <v>0.04</v>
      </c>
      <c r="F1244">
        <v>1.16283</v>
      </c>
      <c r="I1244" s="444">
        <v>43048.575694444444</v>
      </c>
      <c r="J1244">
        <v>1.1643300000000001</v>
      </c>
      <c r="N1244">
        <v>6</v>
      </c>
      <c r="Q1244">
        <v>776</v>
      </c>
      <c r="R1244" t="s">
        <v>97</v>
      </c>
      <c r="S1244">
        <v>1</v>
      </c>
    </row>
    <row r="1245" spans="1:19" x14ac:dyDescent="0.25">
      <c r="A1245">
        <v>1238</v>
      </c>
      <c r="B1245" s="444">
        <v>43048.575694444444</v>
      </c>
      <c r="C1245" t="s">
        <v>97</v>
      </c>
      <c r="D1245">
        <v>0.04</v>
      </c>
      <c r="F1245">
        <v>1.1643600000000001</v>
      </c>
      <c r="I1245" s="444">
        <v>43048.76666666667</v>
      </c>
      <c r="J1245">
        <v>1.1636200000000001</v>
      </c>
      <c r="N1245">
        <v>-2.96</v>
      </c>
      <c r="Q1245">
        <v>777</v>
      </c>
      <c r="R1245" t="s">
        <v>97</v>
      </c>
      <c r="S1245">
        <v>2</v>
      </c>
    </row>
    <row r="1246" spans="1:19" x14ac:dyDescent="0.25">
      <c r="A1246">
        <v>1239</v>
      </c>
      <c r="B1246" s="444">
        <v>43048.657638888886</v>
      </c>
      <c r="C1246" t="s">
        <v>97</v>
      </c>
      <c r="D1246">
        <v>7.0000000000000007E-2</v>
      </c>
      <c r="F1246">
        <v>1.1608400000000001</v>
      </c>
      <c r="I1246" s="444">
        <v>43048.76666666667</v>
      </c>
      <c r="J1246">
        <v>1.1636200000000001</v>
      </c>
      <c r="N1246">
        <v>19.46</v>
      </c>
      <c r="Q1246">
        <v>777</v>
      </c>
      <c r="R1246" t="s">
        <v>97</v>
      </c>
      <c r="S1246">
        <v>2</v>
      </c>
    </row>
    <row r="1247" spans="1:19" x14ac:dyDescent="0.25">
      <c r="A1247">
        <v>1240</v>
      </c>
      <c r="B1247" s="444">
        <v>43048.76666666667</v>
      </c>
      <c r="C1247" t="s">
        <v>97</v>
      </c>
      <c r="D1247">
        <v>0.04</v>
      </c>
      <c r="F1247">
        <v>1.1636500000000001</v>
      </c>
      <c r="I1247" s="444">
        <v>43048.781944444447</v>
      </c>
      <c r="J1247">
        <v>1.1651499999999999</v>
      </c>
      <c r="N1247">
        <v>6</v>
      </c>
      <c r="Q1247">
        <v>778</v>
      </c>
      <c r="R1247" t="s">
        <v>97</v>
      </c>
      <c r="S1247">
        <v>1</v>
      </c>
    </row>
    <row r="1248" spans="1:19" x14ac:dyDescent="0.25">
      <c r="A1248">
        <v>1241</v>
      </c>
      <c r="B1248" s="444">
        <v>43048.781944444447</v>
      </c>
      <c r="C1248" t="s">
        <v>97</v>
      </c>
      <c r="D1248">
        <v>0.04</v>
      </c>
      <c r="F1248">
        <v>1.1653800000000001</v>
      </c>
      <c r="I1248" s="444">
        <v>43049.709027777775</v>
      </c>
      <c r="J1248">
        <v>1.1668799999999999</v>
      </c>
      <c r="N1248">
        <v>5.57</v>
      </c>
      <c r="Q1248">
        <v>779</v>
      </c>
      <c r="R1248" t="s">
        <v>97</v>
      </c>
      <c r="S1248">
        <v>1</v>
      </c>
    </row>
    <row r="1249" spans="1:19" x14ac:dyDescent="0.25">
      <c r="A1249">
        <v>1243</v>
      </c>
      <c r="B1249" s="444">
        <v>43049.709027777775</v>
      </c>
      <c r="C1249" t="s">
        <v>97</v>
      </c>
      <c r="D1249">
        <v>0.04</v>
      </c>
      <c r="F1249">
        <v>1.1669</v>
      </c>
      <c r="I1249" s="444">
        <v>43053.387499999997</v>
      </c>
      <c r="J1249">
        <v>1.1684000000000001</v>
      </c>
      <c r="N1249">
        <v>5.15</v>
      </c>
      <c r="Q1249">
        <v>780</v>
      </c>
      <c r="R1249" t="s">
        <v>97</v>
      </c>
      <c r="S1249">
        <v>1</v>
      </c>
    </row>
    <row r="1250" spans="1:19" x14ac:dyDescent="0.25">
      <c r="A1250">
        <v>1244</v>
      </c>
      <c r="B1250" s="444">
        <v>43053.387499999997</v>
      </c>
      <c r="C1250" t="s">
        <v>97</v>
      </c>
      <c r="D1250">
        <v>0.04</v>
      </c>
      <c r="F1250">
        <v>1.1684399999999999</v>
      </c>
      <c r="I1250" s="444">
        <v>43053.432638888888</v>
      </c>
      <c r="J1250">
        <v>1.16994</v>
      </c>
      <c r="N1250">
        <v>6</v>
      </c>
      <c r="Q1250">
        <v>781</v>
      </c>
      <c r="R1250" t="s">
        <v>97</v>
      </c>
      <c r="S1250">
        <v>1</v>
      </c>
    </row>
    <row r="1251" spans="1:19" x14ac:dyDescent="0.25">
      <c r="A1251">
        <v>1245</v>
      </c>
      <c r="B1251" s="444">
        <v>43053.432638888888</v>
      </c>
      <c r="C1251" t="s">
        <v>97</v>
      </c>
      <c r="D1251">
        <v>0.04</v>
      </c>
      <c r="F1251">
        <v>1.16998</v>
      </c>
      <c r="I1251" s="444">
        <v>43053.484722222223</v>
      </c>
      <c r="J1251">
        <v>1.1714800000000001</v>
      </c>
      <c r="N1251">
        <v>6</v>
      </c>
      <c r="Q1251">
        <v>782</v>
      </c>
      <c r="R1251" t="s">
        <v>97</v>
      </c>
      <c r="S1251">
        <v>1</v>
      </c>
    </row>
    <row r="1252" spans="1:19" x14ac:dyDescent="0.25">
      <c r="A1252">
        <v>1247</v>
      </c>
      <c r="B1252" s="444">
        <v>43053.484722222223</v>
      </c>
      <c r="C1252" t="s">
        <v>97</v>
      </c>
      <c r="D1252">
        <v>0.04</v>
      </c>
      <c r="F1252">
        <v>1.1715</v>
      </c>
      <c r="I1252" s="444">
        <v>43053.604166666664</v>
      </c>
      <c r="J1252">
        <v>1.173</v>
      </c>
      <c r="N1252">
        <v>6</v>
      </c>
      <c r="Q1252">
        <v>783</v>
      </c>
      <c r="R1252" t="s">
        <v>97</v>
      </c>
      <c r="S1252">
        <v>1</v>
      </c>
    </row>
    <row r="1253" spans="1:19" x14ac:dyDescent="0.25">
      <c r="A1253">
        <v>1248</v>
      </c>
      <c r="B1253" s="444">
        <v>43053.604166666664</v>
      </c>
      <c r="C1253" t="s">
        <v>97</v>
      </c>
      <c r="D1253">
        <v>0.04</v>
      </c>
      <c r="F1253">
        <v>1.1733</v>
      </c>
      <c r="I1253" s="444">
        <v>43053.637499999997</v>
      </c>
      <c r="J1253">
        <v>1.1748000000000001</v>
      </c>
      <c r="N1253">
        <v>6</v>
      </c>
      <c r="Q1253">
        <v>784</v>
      </c>
      <c r="R1253" t="s">
        <v>97</v>
      </c>
      <c r="S1253">
        <v>1</v>
      </c>
    </row>
    <row r="1254" spans="1:19" x14ac:dyDescent="0.25">
      <c r="A1254">
        <v>1250</v>
      </c>
      <c r="B1254" s="444">
        <v>43053.637499999997</v>
      </c>
      <c r="C1254" t="s">
        <v>97</v>
      </c>
      <c r="D1254">
        <v>0.04</v>
      </c>
      <c r="F1254">
        <v>1.17482</v>
      </c>
      <c r="I1254" s="444">
        <v>43053.65347222222</v>
      </c>
      <c r="J1254">
        <v>1.17632</v>
      </c>
      <c r="N1254">
        <v>6</v>
      </c>
      <c r="Q1254">
        <v>785</v>
      </c>
      <c r="R1254" t="s">
        <v>97</v>
      </c>
      <c r="S1254">
        <v>1</v>
      </c>
    </row>
    <row r="1255" spans="1:19" x14ac:dyDescent="0.25">
      <c r="A1255">
        <v>1251</v>
      </c>
      <c r="B1255" s="444">
        <v>43053.65347222222</v>
      </c>
      <c r="C1255" t="s">
        <v>97</v>
      </c>
      <c r="D1255">
        <v>0.04</v>
      </c>
      <c r="F1255">
        <v>1.17635</v>
      </c>
      <c r="I1255" s="444">
        <v>43053.831944444442</v>
      </c>
      <c r="J1255">
        <v>1.1778500000000001</v>
      </c>
      <c r="N1255">
        <v>6</v>
      </c>
      <c r="Q1255">
        <v>786</v>
      </c>
      <c r="R1255" t="s">
        <v>97</v>
      </c>
      <c r="S1255">
        <v>1</v>
      </c>
    </row>
    <row r="1256" spans="1:19" x14ac:dyDescent="0.25">
      <c r="A1256">
        <v>1253</v>
      </c>
      <c r="B1256" s="444">
        <v>43053.831944444442</v>
      </c>
      <c r="C1256" t="s">
        <v>97</v>
      </c>
      <c r="D1256">
        <v>0.04</v>
      </c>
      <c r="F1256">
        <v>1.1779500000000001</v>
      </c>
      <c r="I1256" s="444">
        <v>43053.838888888888</v>
      </c>
      <c r="J1256">
        <v>1.1794500000000001</v>
      </c>
      <c r="N1256">
        <v>6</v>
      </c>
      <c r="Q1256">
        <v>787</v>
      </c>
      <c r="R1256" t="s">
        <v>97</v>
      </c>
      <c r="S1256">
        <v>1</v>
      </c>
    </row>
    <row r="1257" spans="1:19" x14ac:dyDescent="0.25">
      <c r="A1257">
        <v>1254</v>
      </c>
      <c r="B1257" s="444">
        <v>43053.838888888888</v>
      </c>
      <c r="C1257" t="s">
        <v>97</v>
      </c>
      <c r="D1257">
        <v>0.04</v>
      </c>
      <c r="F1257">
        <v>1.1794800000000001</v>
      </c>
      <c r="I1257" s="444">
        <v>43054.381249999999</v>
      </c>
      <c r="J1257">
        <v>1.1809799999999999</v>
      </c>
      <c r="N1257">
        <v>5.57</v>
      </c>
      <c r="Q1257">
        <v>788</v>
      </c>
      <c r="R1257" t="s">
        <v>97</v>
      </c>
      <c r="S1257">
        <v>1</v>
      </c>
    </row>
    <row r="1258" spans="1:19" x14ac:dyDescent="0.25">
      <c r="A1258">
        <v>1256</v>
      </c>
      <c r="B1258" s="444">
        <v>43054.381249999999</v>
      </c>
      <c r="C1258" t="s">
        <v>97</v>
      </c>
      <c r="D1258">
        <v>0.04</v>
      </c>
      <c r="F1258">
        <v>1.18103</v>
      </c>
      <c r="I1258" s="444">
        <v>43054.422222222223</v>
      </c>
      <c r="J1258">
        <v>1.1825300000000001</v>
      </c>
      <c r="N1258">
        <v>6</v>
      </c>
      <c r="Q1258">
        <v>789</v>
      </c>
      <c r="R1258" t="s">
        <v>97</v>
      </c>
      <c r="S1258">
        <v>1</v>
      </c>
    </row>
    <row r="1259" spans="1:19" x14ac:dyDescent="0.25">
      <c r="A1259">
        <v>1257</v>
      </c>
      <c r="B1259" s="444">
        <v>43054.422222222223</v>
      </c>
      <c r="C1259" t="s">
        <v>97</v>
      </c>
      <c r="D1259">
        <v>0.04</v>
      </c>
      <c r="F1259">
        <v>1.1825399999999999</v>
      </c>
      <c r="I1259" s="444">
        <v>43054.451388888891</v>
      </c>
      <c r="J1259">
        <v>1.18404</v>
      </c>
      <c r="N1259">
        <v>6</v>
      </c>
      <c r="Q1259">
        <v>790</v>
      </c>
      <c r="R1259" t="s">
        <v>97</v>
      </c>
      <c r="S1259">
        <v>1</v>
      </c>
    </row>
    <row r="1260" spans="1:19" x14ac:dyDescent="0.25">
      <c r="A1260">
        <v>1258</v>
      </c>
      <c r="B1260" s="444">
        <v>43054.451388888891</v>
      </c>
      <c r="C1260" t="s">
        <v>97</v>
      </c>
      <c r="D1260">
        <v>0.04</v>
      </c>
      <c r="F1260">
        <v>1.1841200000000001</v>
      </c>
      <c r="I1260" s="444">
        <v>43054.647916666669</v>
      </c>
      <c r="J1260">
        <v>1.1856199999999999</v>
      </c>
      <c r="N1260">
        <v>6</v>
      </c>
      <c r="Q1260">
        <v>791</v>
      </c>
      <c r="R1260" t="s">
        <v>97</v>
      </c>
      <c r="S1260">
        <v>1</v>
      </c>
    </row>
    <row r="1261" spans="1:19" x14ac:dyDescent="0.25">
      <c r="A1261">
        <v>1260</v>
      </c>
      <c r="B1261" s="444">
        <v>43054.649305555555</v>
      </c>
      <c r="C1261" t="s">
        <v>97</v>
      </c>
      <c r="D1261">
        <v>0.04</v>
      </c>
      <c r="F1261">
        <v>1.1849099999999999</v>
      </c>
      <c r="I1261" s="444">
        <v>43056.163194444445</v>
      </c>
      <c r="J1261">
        <v>1.18157</v>
      </c>
      <c r="N1261">
        <v>-15.07</v>
      </c>
      <c r="Q1261">
        <v>792</v>
      </c>
      <c r="R1261" t="s">
        <v>97</v>
      </c>
      <c r="S1261">
        <v>3</v>
      </c>
    </row>
    <row r="1262" spans="1:19" x14ac:dyDescent="0.25">
      <c r="A1262">
        <v>1261</v>
      </c>
      <c r="B1262" s="444">
        <v>43054.710416666669</v>
      </c>
      <c r="C1262" t="s">
        <v>97</v>
      </c>
      <c r="D1262">
        <v>7.0000000000000007E-2</v>
      </c>
      <c r="F1262">
        <v>1.1813899999999999</v>
      </c>
      <c r="I1262" s="444">
        <v>43056.163194444445</v>
      </c>
      <c r="J1262">
        <v>1.18157</v>
      </c>
      <c r="N1262">
        <v>-1.72</v>
      </c>
      <c r="Q1262">
        <v>792</v>
      </c>
      <c r="R1262" t="s">
        <v>97</v>
      </c>
      <c r="S1262">
        <v>3</v>
      </c>
    </row>
    <row r="1263" spans="1:19" x14ac:dyDescent="0.25">
      <c r="A1263">
        <v>1263</v>
      </c>
      <c r="B1263" s="444">
        <v>43055.020833333336</v>
      </c>
      <c r="C1263" t="s">
        <v>97</v>
      </c>
      <c r="D1263">
        <v>0.13</v>
      </c>
      <c r="F1263">
        <v>1.17787</v>
      </c>
      <c r="I1263" s="444">
        <v>43056.163194444445</v>
      </c>
      <c r="J1263">
        <v>1.18157</v>
      </c>
      <c r="N1263">
        <v>46.71</v>
      </c>
      <c r="Q1263">
        <v>792</v>
      </c>
      <c r="R1263" t="s">
        <v>97</v>
      </c>
      <c r="S1263">
        <v>3</v>
      </c>
    </row>
    <row r="1264" spans="1:19" x14ac:dyDescent="0.25">
      <c r="A1264">
        <v>1262</v>
      </c>
      <c r="B1264" s="444">
        <v>43055.020833333336</v>
      </c>
      <c r="C1264" t="s">
        <v>98</v>
      </c>
      <c r="D1264">
        <v>0.05</v>
      </c>
      <c r="F1264">
        <v>1.1777899999999999</v>
      </c>
      <c r="I1264" s="444">
        <v>43055.556250000001</v>
      </c>
      <c r="J1264">
        <v>1.1762900000000001</v>
      </c>
      <c r="N1264">
        <v>7.5</v>
      </c>
      <c r="Q1264">
        <v>793</v>
      </c>
      <c r="R1264" t="s">
        <v>98</v>
      </c>
      <c r="S1264">
        <v>1</v>
      </c>
    </row>
    <row r="1265" spans="1:19" x14ac:dyDescent="0.25">
      <c r="A1265">
        <v>1264</v>
      </c>
      <c r="B1265" s="444">
        <v>43055.556250000001</v>
      </c>
      <c r="C1265" t="s">
        <v>98</v>
      </c>
      <c r="D1265">
        <v>0.05</v>
      </c>
      <c r="F1265">
        <v>1.17621</v>
      </c>
      <c r="I1265" s="444">
        <v>43059.040972222225</v>
      </c>
      <c r="J1265">
        <v>1.177</v>
      </c>
      <c r="N1265">
        <v>-3.38</v>
      </c>
      <c r="Q1265">
        <v>794</v>
      </c>
      <c r="R1265" t="s">
        <v>98</v>
      </c>
      <c r="S1265">
        <v>2</v>
      </c>
    </row>
    <row r="1266" spans="1:19" x14ac:dyDescent="0.25">
      <c r="A1266">
        <v>1265</v>
      </c>
      <c r="B1266" s="444">
        <v>43056.142361111109</v>
      </c>
      <c r="C1266" t="s">
        <v>98</v>
      </c>
      <c r="D1266">
        <v>0.09</v>
      </c>
      <c r="F1266">
        <v>1.17977</v>
      </c>
      <c r="I1266" s="444">
        <v>43059.040972222225</v>
      </c>
      <c r="J1266">
        <v>1.177</v>
      </c>
      <c r="N1266">
        <v>25.44</v>
      </c>
      <c r="Q1266">
        <v>794</v>
      </c>
      <c r="R1266" t="s">
        <v>98</v>
      </c>
      <c r="S1266">
        <v>2</v>
      </c>
    </row>
    <row r="1267" spans="1:19" x14ac:dyDescent="0.25">
      <c r="A1267">
        <v>1266</v>
      </c>
      <c r="B1267" s="444">
        <v>43056.163194444445</v>
      </c>
      <c r="C1267" t="s">
        <v>97</v>
      </c>
      <c r="D1267">
        <v>0.05</v>
      </c>
      <c r="F1267">
        <v>1.18161</v>
      </c>
      <c r="I1267" s="444">
        <v>43059.432638888888</v>
      </c>
      <c r="J1267">
        <v>1.17832</v>
      </c>
      <c r="N1267">
        <v>-16.98</v>
      </c>
      <c r="Q1267">
        <v>795</v>
      </c>
      <c r="R1267" t="s">
        <v>97</v>
      </c>
      <c r="S1267">
        <v>3</v>
      </c>
    </row>
    <row r="1268" spans="1:19" x14ac:dyDescent="0.25">
      <c r="A1268">
        <v>1267</v>
      </c>
      <c r="B1268" s="444">
        <v>43056.649305555555</v>
      </c>
      <c r="C1268" t="s">
        <v>97</v>
      </c>
      <c r="D1268">
        <v>0.09</v>
      </c>
      <c r="F1268">
        <v>1.17811</v>
      </c>
      <c r="I1268" s="444">
        <v>43059.432638888888</v>
      </c>
      <c r="J1268">
        <v>1.17832</v>
      </c>
      <c r="N1268">
        <v>0.93</v>
      </c>
      <c r="Q1268">
        <v>795</v>
      </c>
      <c r="R1268" t="s">
        <v>97</v>
      </c>
      <c r="S1268">
        <v>3</v>
      </c>
    </row>
    <row r="1269" spans="1:19" x14ac:dyDescent="0.25">
      <c r="A1269">
        <v>1270</v>
      </c>
      <c r="B1269" s="444">
        <v>43059.050694444442</v>
      </c>
      <c r="C1269" t="s">
        <v>97</v>
      </c>
      <c r="D1269">
        <v>0.16</v>
      </c>
      <c r="F1269">
        <v>1.1746000000000001</v>
      </c>
      <c r="I1269" s="444">
        <v>43059.432638888888</v>
      </c>
      <c r="J1269">
        <v>1.17832</v>
      </c>
      <c r="N1269">
        <v>59.52</v>
      </c>
      <c r="Q1269">
        <v>795</v>
      </c>
      <c r="R1269" t="s">
        <v>97</v>
      </c>
      <c r="S1269">
        <v>3</v>
      </c>
    </row>
    <row r="1270" spans="1:19" x14ac:dyDescent="0.25">
      <c r="A1270">
        <v>1268</v>
      </c>
      <c r="B1270" s="444">
        <v>43059.041666666664</v>
      </c>
      <c r="C1270" t="s">
        <v>98</v>
      </c>
      <c r="D1270">
        <v>0.05</v>
      </c>
      <c r="F1270">
        <v>1.1766099999999999</v>
      </c>
      <c r="I1270" s="444">
        <v>43059.049305555556</v>
      </c>
      <c r="J1270">
        <v>1.1751100000000001</v>
      </c>
      <c r="N1270">
        <v>7.5</v>
      </c>
      <c r="Q1270">
        <v>796</v>
      </c>
      <c r="R1270" t="s">
        <v>98</v>
      </c>
      <c r="S1270">
        <v>1</v>
      </c>
    </row>
    <row r="1271" spans="1:19" x14ac:dyDescent="0.25">
      <c r="A1271">
        <v>1269</v>
      </c>
      <c r="B1271" s="444">
        <v>43059.049305555556</v>
      </c>
      <c r="C1271" t="s">
        <v>98</v>
      </c>
      <c r="D1271">
        <v>0.05</v>
      </c>
      <c r="F1271">
        <v>1.17509</v>
      </c>
      <c r="I1271" s="444">
        <v>43059.0625</v>
      </c>
      <c r="J1271">
        <v>1.1735899999999999</v>
      </c>
      <c r="N1271">
        <v>7.5</v>
      </c>
      <c r="Q1271">
        <v>797</v>
      </c>
      <c r="R1271" t="s">
        <v>98</v>
      </c>
      <c r="S1271">
        <v>1</v>
      </c>
    </row>
    <row r="1272" spans="1:19" x14ac:dyDescent="0.25">
      <c r="A1272">
        <v>1271</v>
      </c>
      <c r="B1272" s="444">
        <v>43059.0625</v>
      </c>
      <c r="C1272" t="s">
        <v>98</v>
      </c>
      <c r="D1272">
        <v>0.05</v>
      </c>
      <c r="F1272">
        <v>1.1731799999999999</v>
      </c>
      <c r="I1272" s="444">
        <v>43059.695833333331</v>
      </c>
      <c r="J1272">
        <v>1.1765099999999999</v>
      </c>
      <c r="N1272">
        <v>-16.649999999999999</v>
      </c>
      <c r="Q1272">
        <v>798</v>
      </c>
      <c r="R1272" t="s">
        <v>98</v>
      </c>
      <c r="S1272">
        <v>3</v>
      </c>
    </row>
    <row r="1273" spans="1:19" x14ac:dyDescent="0.25">
      <c r="A1273">
        <v>1272</v>
      </c>
      <c r="B1273" s="444">
        <v>43059.425694444442</v>
      </c>
      <c r="C1273" t="s">
        <v>98</v>
      </c>
      <c r="D1273">
        <v>0.09</v>
      </c>
      <c r="F1273">
        <v>1.1766799999999999</v>
      </c>
      <c r="I1273" s="444">
        <v>43059.695833333331</v>
      </c>
      <c r="J1273">
        <v>1.1765099999999999</v>
      </c>
      <c r="N1273">
        <v>1.53</v>
      </c>
      <c r="Q1273">
        <v>798</v>
      </c>
      <c r="R1273" t="s">
        <v>98</v>
      </c>
      <c r="S1273">
        <v>3</v>
      </c>
    </row>
    <row r="1274" spans="1:19" x14ac:dyDescent="0.25">
      <c r="A1274">
        <v>1275</v>
      </c>
      <c r="B1274" s="444">
        <v>43059.449305555558</v>
      </c>
      <c r="C1274" t="s">
        <v>98</v>
      </c>
      <c r="D1274">
        <v>0.16</v>
      </c>
      <c r="F1274">
        <v>1.1802699999999999</v>
      </c>
      <c r="I1274" s="444">
        <v>43059.695833333331</v>
      </c>
      <c r="J1274">
        <v>1.1765099999999999</v>
      </c>
      <c r="N1274">
        <v>60.16</v>
      </c>
      <c r="Q1274">
        <v>798</v>
      </c>
      <c r="R1274" t="s">
        <v>98</v>
      </c>
      <c r="S1274">
        <v>3</v>
      </c>
    </row>
    <row r="1275" spans="1:19" x14ac:dyDescent="0.25">
      <c r="A1275">
        <v>1273</v>
      </c>
      <c r="B1275" s="444">
        <v>43059.432638888888</v>
      </c>
      <c r="C1275" t="s">
        <v>97</v>
      </c>
      <c r="D1275">
        <v>0.05</v>
      </c>
      <c r="F1275">
        <v>1.17835</v>
      </c>
      <c r="I1275" s="444">
        <v>43059.447916666664</v>
      </c>
      <c r="J1275">
        <v>1.1798500000000001</v>
      </c>
      <c r="N1275">
        <v>7.5</v>
      </c>
      <c r="Q1275">
        <v>799</v>
      </c>
      <c r="R1275" t="s">
        <v>97</v>
      </c>
      <c r="S1275">
        <v>1</v>
      </c>
    </row>
    <row r="1276" spans="1:19" x14ac:dyDescent="0.25">
      <c r="A1276">
        <v>1274</v>
      </c>
      <c r="B1276" s="444">
        <v>43059.447916666664</v>
      </c>
      <c r="C1276" t="s">
        <v>97</v>
      </c>
      <c r="D1276">
        <v>0.05</v>
      </c>
      <c r="F1276">
        <v>1.17988</v>
      </c>
      <c r="I1276" s="444">
        <v>43061.420138888891</v>
      </c>
      <c r="J1276">
        <v>1.1765699999999999</v>
      </c>
      <c r="N1276">
        <v>-17.62</v>
      </c>
      <c r="Q1276">
        <v>800</v>
      </c>
      <c r="R1276" t="s">
        <v>97</v>
      </c>
      <c r="S1276">
        <v>3</v>
      </c>
    </row>
    <row r="1277" spans="1:19" x14ac:dyDescent="0.25">
      <c r="A1277">
        <v>1277</v>
      </c>
      <c r="B1277" s="444">
        <v>43059.695833333331</v>
      </c>
      <c r="C1277" t="s">
        <v>97</v>
      </c>
      <c r="D1277">
        <v>0.09</v>
      </c>
      <c r="F1277">
        <v>1.17635</v>
      </c>
      <c r="I1277" s="444">
        <v>43061.420138888891</v>
      </c>
      <c r="J1277">
        <v>1.1765699999999999</v>
      </c>
      <c r="N1277">
        <v>0.06</v>
      </c>
      <c r="Q1277">
        <v>800</v>
      </c>
      <c r="R1277" t="s">
        <v>97</v>
      </c>
      <c r="S1277">
        <v>3</v>
      </c>
    </row>
    <row r="1278" spans="1:19" x14ac:dyDescent="0.25">
      <c r="A1278">
        <v>1280</v>
      </c>
      <c r="B1278" s="444">
        <v>43059.919444444444</v>
      </c>
      <c r="C1278" t="s">
        <v>97</v>
      </c>
      <c r="D1278">
        <v>0.16</v>
      </c>
      <c r="F1278">
        <v>1.1728499999999999</v>
      </c>
      <c r="I1278" s="444">
        <v>43061.420138888891</v>
      </c>
      <c r="J1278">
        <v>1.1765699999999999</v>
      </c>
      <c r="N1278">
        <v>56.11</v>
      </c>
      <c r="Q1278">
        <v>800</v>
      </c>
      <c r="R1278" t="s">
        <v>97</v>
      </c>
      <c r="S1278">
        <v>3</v>
      </c>
    </row>
    <row r="1279" spans="1:19" x14ac:dyDescent="0.25">
      <c r="A1279">
        <v>1276</v>
      </c>
      <c r="B1279" s="444">
        <v>43059.695833333331</v>
      </c>
      <c r="C1279" t="s">
        <v>98</v>
      </c>
      <c r="D1279">
        <v>0.05</v>
      </c>
      <c r="F1279">
        <v>1.17649</v>
      </c>
      <c r="I1279" s="444">
        <v>43059.713194444441</v>
      </c>
      <c r="J1279">
        <v>1.17499</v>
      </c>
      <c r="N1279">
        <v>7.5</v>
      </c>
      <c r="Q1279">
        <v>801</v>
      </c>
      <c r="R1279" t="s">
        <v>98</v>
      </c>
      <c r="S1279">
        <v>1</v>
      </c>
    </row>
    <row r="1280" spans="1:19" x14ac:dyDescent="0.25">
      <c r="A1280">
        <v>1278</v>
      </c>
      <c r="B1280" s="444">
        <v>43059.713194444441</v>
      </c>
      <c r="C1280" t="s">
        <v>98</v>
      </c>
      <c r="D1280">
        <v>0.05</v>
      </c>
      <c r="F1280">
        <v>1.1749799999999999</v>
      </c>
      <c r="I1280" s="444">
        <v>43059.777083333334</v>
      </c>
      <c r="J1280">
        <v>1.1734800000000001</v>
      </c>
      <c r="N1280">
        <v>7.5</v>
      </c>
      <c r="Q1280">
        <v>802</v>
      </c>
      <c r="R1280" t="s">
        <v>98</v>
      </c>
      <c r="S1280">
        <v>1</v>
      </c>
    </row>
    <row r="1281" spans="1:19" x14ac:dyDescent="0.25">
      <c r="A1281">
        <v>1279</v>
      </c>
      <c r="B1281" s="444">
        <v>43059.777083333334</v>
      </c>
      <c r="C1281" t="s">
        <v>98</v>
      </c>
      <c r="D1281">
        <v>0.05</v>
      </c>
      <c r="F1281">
        <v>1.1734500000000001</v>
      </c>
      <c r="I1281" s="444">
        <v>43060.484722222223</v>
      </c>
      <c r="J1281">
        <v>1.17195</v>
      </c>
      <c r="N1281">
        <v>7.78</v>
      </c>
      <c r="Q1281">
        <v>803</v>
      </c>
      <c r="R1281" t="s">
        <v>98</v>
      </c>
      <c r="S1281">
        <v>1</v>
      </c>
    </row>
    <row r="1282" spans="1:19" x14ac:dyDescent="0.25">
      <c r="A1282">
        <v>1281</v>
      </c>
      <c r="B1282" s="444">
        <v>43060.484722222223</v>
      </c>
      <c r="C1282" t="s">
        <v>98</v>
      </c>
      <c r="D1282">
        <v>0.05</v>
      </c>
      <c r="F1282">
        <v>1.1719200000000001</v>
      </c>
      <c r="I1282" s="444">
        <v>43067.719444444447</v>
      </c>
      <c r="J1282">
        <v>1.18712</v>
      </c>
      <c r="N1282">
        <v>-74.02</v>
      </c>
      <c r="Q1282">
        <v>804</v>
      </c>
      <c r="R1282" t="s">
        <v>98</v>
      </c>
      <c r="S1282">
        <v>7</v>
      </c>
    </row>
    <row r="1283" spans="1:19" x14ac:dyDescent="0.25">
      <c r="A1283">
        <v>1282</v>
      </c>
      <c r="B1283" s="444">
        <v>43061.356249999997</v>
      </c>
      <c r="C1283" t="s">
        <v>98</v>
      </c>
      <c r="D1283">
        <v>0.09</v>
      </c>
      <c r="F1283">
        <v>1.17543</v>
      </c>
      <c r="I1283" s="444">
        <v>43067.719444444447</v>
      </c>
      <c r="J1283">
        <v>1.18712</v>
      </c>
      <c r="N1283">
        <v>-102.15</v>
      </c>
      <c r="Q1283">
        <v>804</v>
      </c>
      <c r="R1283" t="s">
        <v>98</v>
      </c>
      <c r="S1283">
        <v>7</v>
      </c>
    </row>
    <row r="1284" spans="1:19" x14ac:dyDescent="0.25">
      <c r="A1284">
        <v>1285</v>
      </c>
      <c r="B1284" s="444">
        <v>43061.71875</v>
      </c>
      <c r="C1284" t="s">
        <v>98</v>
      </c>
      <c r="D1284">
        <v>0.16</v>
      </c>
      <c r="F1284">
        <v>1.1789400000000001</v>
      </c>
      <c r="I1284" s="444">
        <v>43067.719444444447</v>
      </c>
      <c r="J1284">
        <v>1.18712</v>
      </c>
      <c r="N1284">
        <v>-125.44</v>
      </c>
      <c r="Q1284">
        <v>804</v>
      </c>
      <c r="R1284" t="s">
        <v>98</v>
      </c>
      <c r="S1284">
        <v>7</v>
      </c>
    </row>
    <row r="1285" spans="1:19" x14ac:dyDescent="0.25">
      <c r="A1285">
        <v>1288</v>
      </c>
      <c r="B1285" s="444">
        <v>43061.895833333336</v>
      </c>
      <c r="C1285" t="s">
        <v>98</v>
      </c>
      <c r="D1285">
        <v>0.28999999999999998</v>
      </c>
      <c r="F1285">
        <v>1.18248</v>
      </c>
      <c r="I1285" s="444">
        <v>43067.719444444447</v>
      </c>
      <c r="J1285">
        <v>1.18712</v>
      </c>
      <c r="N1285">
        <v>-124.69</v>
      </c>
      <c r="Q1285">
        <v>804</v>
      </c>
      <c r="R1285" t="s">
        <v>98</v>
      </c>
      <c r="S1285">
        <v>7</v>
      </c>
    </row>
    <row r="1286" spans="1:19" x14ac:dyDescent="0.25">
      <c r="A1286">
        <v>1292</v>
      </c>
      <c r="B1286" s="444">
        <v>43063.45208333333</v>
      </c>
      <c r="C1286" t="s">
        <v>98</v>
      </c>
      <c r="D1286">
        <v>0.52</v>
      </c>
      <c r="F1286">
        <v>1.18598</v>
      </c>
      <c r="I1286" s="444">
        <v>43067.719444444447</v>
      </c>
      <c r="J1286">
        <v>1.18712</v>
      </c>
      <c r="N1286">
        <v>-53.38</v>
      </c>
      <c r="Q1286">
        <v>804</v>
      </c>
      <c r="R1286" t="s">
        <v>98</v>
      </c>
      <c r="S1286">
        <v>7</v>
      </c>
    </row>
    <row r="1287" spans="1:19" x14ac:dyDescent="0.25">
      <c r="A1287">
        <v>1295</v>
      </c>
      <c r="B1287" s="444">
        <v>43063.659722222219</v>
      </c>
      <c r="C1287" t="s">
        <v>98</v>
      </c>
      <c r="D1287">
        <v>0.94</v>
      </c>
      <c r="F1287">
        <v>1.1894800000000001</v>
      </c>
      <c r="I1287" s="444">
        <v>43067.719444444447</v>
      </c>
      <c r="J1287">
        <v>1.18712</v>
      </c>
      <c r="N1287">
        <v>232.5</v>
      </c>
      <c r="Q1287">
        <v>804</v>
      </c>
      <c r="R1287" t="s">
        <v>98</v>
      </c>
      <c r="S1287">
        <v>7</v>
      </c>
    </row>
    <row r="1288" spans="1:19" x14ac:dyDescent="0.25">
      <c r="A1288">
        <v>1298</v>
      </c>
      <c r="B1288" s="444">
        <v>43063.745138888888</v>
      </c>
      <c r="C1288" t="s">
        <v>98</v>
      </c>
      <c r="D1288">
        <v>1.7</v>
      </c>
      <c r="F1288">
        <v>1.19299</v>
      </c>
      <c r="I1288" s="444">
        <v>43067.719444444447</v>
      </c>
      <c r="J1288">
        <v>1.18712</v>
      </c>
      <c r="N1288">
        <v>1017.18</v>
      </c>
      <c r="Q1288">
        <v>804</v>
      </c>
      <c r="R1288" t="s">
        <v>98</v>
      </c>
      <c r="S1288">
        <v>7</v>
      </c>
    </row>
    <row r="1289" spans="1:19" x14ac:dyDescent="0.25">
      <c r="A1289">
        <v>1283</v>
      </c>
      <c r="B1289" s="444">
        <v>43061.420138888891</v>
      </c>
      <c r="C1289" t="s">
        <v>97</v>
      </c>
      <c r="D1289">
        <v>0.05</v>
      </c>
      <c r="F1289">
        <v>1.17659</v>
      </c>
      <c r="I1289" s="444">
        <v>43061.713888888888</v>
      </c>
      <c r="J1289">
        <v>1.1780900000000001</v>
      </c>
      <c r="N1289">
        <v>7.5</v>
      </c>
      <c r="Q1289">
        <v>805</v>
      </c>
      <c r="R1289" t="s">
        <v>97</v>
      </c>
      <c r="S1289">
        <v>1</v>
      </c>
    </row>
    <row r="1290" spans="1:19" x14ac:dyDescent="0.25">
      <c r="A1290">
        <v>1284</v>
      </c>
      <c r="B1290" s="444">
        <v>43061.713888888888</v>
      </c>
      <c r="C1290" t="s">
        <v>97</v>
      </c>
      <c r="D1290">
        <v>0.05</v>
      </c>
      <c r="F1290">
        <v>1.1780999999999999</v>
      </c>
      <c r="I1290" s="444">
        <v>43061.725694444445</v>
      </c>
      <c r="J1290">
        <v>1.1796</v>
      </c>
      <c r="N1290">
        <v>7.5</v>
      </c>
      <c r="Q1290">
        <v>806</v>
      </c>
      <c r="R1290" t="s">
        <v>97</v>
      </c>
      <c r="S1290">
        <v>1</v>
      </c>
    </row>
    <row r="1291" spans="1:19" x14ac:dyDescent="0.25">
      <c r="A1291">
        <v>1286</v>
      </c>
      <c r="B1291" s="444">
        <v>43061.725694444445</v>
      </c>
      <c r="C1291" t="s">
        <v>97</v>
      </c>
      <c r="D1291">
        <v>0.05</v>
      </c>
      <c r="F1291">
        <v>1.17963</v>
      </c>
      <c r="I1291" s="444">
        <v>43061.881249999999</v>
      </c>
      <c r="J1291">
        <v>1.18113</v>
      </c>
      <c r="N1291">
        <v>7.5</v>
      </c>
      <c r="Q1291">
        <v>807</v>
      </c>
      <c r="R1291" t="s">
        <v>97</v>
      </c>
      <c r="S1291">
        <v>1</v>
      </c>
    </row>
    <row r="1292" spans="1:19" x14ac:dyDescent="0.25">
      <c r="A1292">
        <v>1287</v>
      </c>
      <c r="B1292" s="444">
        <v>43061.881249999999</v>
      </c>
      <c r="C1292" t="s">
        <v>97</v>
      </c>
      <c r="D1292">
        <v>0.05</v>
      </c>
      <c r="F1292">
        <v>1.1811700000000001</v>
      </c>
      <c r="I1292" s="444">
        <v>43061.904166666667</v>
      </c>
      <c r="J1292">
        <v>1.1826700000000001</v>
      </c>
      <c r="N1292">
        <v>7.5</v>
      </c>
      <c r="Q1292">
        <v>808</v>
      </c>
      <c r="R1292" t="s">
        <v>97</v>
      </c>
      <c r="S1292">
        <v>1</v>
      </c>
    </row>
    <row r="1293" spans="1:19" x14ac:dyDescent="0.25">
      <c r="A1293">
        <v>1289</v>
      </c>
      <c r="B1293" s="444">
        <v>43061.904166666667</v>
      </c>
      <c r="C1293" t="s">
        <v>97</v>
      </c>
      <c r="D1293">
        <v>0.05</v>
      </c>
      <c r="F1293">
        <v>1.18272</v>
      </c>
      <c r="I1293" s="444">
        <v>43062.418055555558</v>
      </c>
      <c r="J1293">
        <v>1.1842200000000001</v>
      </c>
      <c r="N1293">
        <v>5.9</v>
      </c>
      <c r="Q1293">
        <v>809</v>
      </c>
      <c r="R1293" t="s">
        <v>97</v>
      </c>
      <c r="S1293">
        <v>1</v>
      </c>
    </row>
    <row r="1294" spans="1:19" x14ac:dyDescent="0.25">
      <c r="A1294">
        <v>1290</v>
      </c>
      <c r="B1294" s="444">
        <v>43062.420138888891</v>
      </c>
      <c r="C1294" t="s">
        <v>97</v>
      </c>
      <c r="D1294">
        <v>0.05</v>
      </c>
      <c r="F1294">
        <v>1.1843600000000001</v>
      </c>
      <c r="I1294" s="444">
        <v>43063.268750000003</v>
      </c>
      <c r="J1294">
        <v>1.1858599999999999</v>
      </c>
      <c r="N1294">
        <v>6.97</v>
      </c>
      <c r="Q1294">
        <v>810</v>
      </c>
      <c r="R1294" t="s">
        <v>97</v>
      </c>
      <c r="S1294">
        <v>1</v>
      </c>
    </row>
    <row r="1295" spans="1:19" x14ac:dyDescent="0.25">
      <c r="A1295">
        <v>1291</v>
      </c>
      <c r="B1295" s="444">
        <v>43063.268750000003</v>
      </c>
      <c r="C1295" t="s">
        <v>97</v>
      </c>
      <c r="D1295">
        <v>0.05</v>
      </c>
      <c r="F1295">
        <v>1.1859</v>
      </c>
      <c r="I1295" s="444">
        <v>43063.464583333334</v>
      </c>
      <c r="J1295">
        <v>1.1874</v>
      </c>
      <c r="N1295">
        <v>7.5</v>
      </c>
      <c r="Q1295">
        <v>811</v>
      </c>
      <c r="R1295" t="s">
        <v>97</v>
      </c>
      <c r="S1295">
        <v>1</v>
      </c>
    </row>
    <row r="1296" spans="1:19" x14ac:dyDescent="0.25">
      <c r="A1296">
        <v>1293</v>
      </c>
      <c r="B1296" s="444">
        <v>43063.464583333334</v>
      </c>
      <c r="C1296" t="s">
        <v>97</v>
      </c>
      <c r="D1296">
        <v>0.05</v>
      </c>
      <c r="F1296">
        <v>1.1874499999999999</v>
      </c>
      <c r="I1296" s="444">
        <v>43063.65902777778</v>
      </c>
      <c r="J1296">
        <v>1.18895</v>
      </c>
      <c r="N1296">
        <v>7.5</v>
      </c>
      <c r="Q1296">
        <v>812</v>
      </c>
      <c r="R1296" t="s">
        <v>97</v>
      </c>
      <c r="S1296">
        <v>1</v>
      </c>
    </row>
    <row r="1297" spans="1:19" x14ac:dyDescent="0.25">
      <c r="A1297">
        <v>1294</v>
      </c>
      <c r="B1297" s="444">
        <v>43063.65902777778</v>
      </c>
      <c r="C1297" t="s">
        <v>97</v>
      </c>
      <c r="D1297">
        <v>0.05</v>
      </c>
      <c r="F1297">
        <v>1.1889700000000001</v>
      </c>
      <c r="I1297" s="444">
        <v>43063.673611111109</v>
      </c>
      <c r="J1297">
        <v>1.1904699999999999</v>
      </c>
      <c r="N1297">
        <v>7.5</v>
      </c>
      <c r="Q1297">
        <v>813</v>
      </c>
      <c r="R1297" t="s">
        <v>97</v>
      </c>
      <c r="S1297">
        <v>1</v>
      </c>
    </row>
    <row r="1298" spans="1:19" x14ac:dyDescent="0.25">
      <c r="A1298">
        <v>1296</v>
      </c>
      <c r="B1298" s="444">
        <v>43063.673611111109</v>
      </c>
      <c r="C1298" t="s">
        <v>97</v>
      </c>
      <c r="D1298">
        <v>0.05</v>
      </c>
      <c r="F1298">
        <v>1.19049</v>
      </c>
      <c r="I1298" s="444">
        <v>43063.708333333336</v>
      </c>
      <c r="J1298">
        <v>1.1919900000000001</v>
      </c>
      <c r="N1298">
        <v>7.5</v>
      </c>
      <c r="Q1298">
        <v>814</v>
      </c>
      <c r="R1298" t="s">
        <v>97</v>
      </c>
      <c r="S1298">
        <v>1</v>
      </c>
    </row>
    <row r="1299" spans="1:19" x14ac:dyDescent="0.25">
      <c r="A1299">
        <v>1297</v>
      </c>
      <c r="B1299" s="444">
        <v>43063.708333333336</v>
      </c>
      <c r="C1299" t="s">
        <v>97</v>
      </c>
      <c r="D1299">
        <v>0.05</v>
      </c>
      <c r="F1299">
        <v>1.1919999999999999</v>
      </c>
      <c r="I1299" s="444">
        <v>43063.748611111114</v>
      </c>
      <c r="J1299">
        <v>1.1935</v>
      </c>
      <c r="N1299">
        <v>7.5</v>
      </c>
      <c r="Q1299">
        <v>815</v>
      </c>
      <c r="R1299" t="s">
        <v>97</v>
      </c>
      <c r="S1299">
        <v>1</v>
      </c>
    </row>
    <row r="1300" spans="1:19" x14ac:dyDescent="0.25">
      <c r="A1300">
        <v>1299</v>
      </c>
      <c r="B1300" s="444">
        <v>43063.748611111114</v>
      </c>
      <c r="C1300" t="s">
        <v>97</v>
      </c>
      <c r="D1300">
        <v>0.05</v>
      </c>
      <c r="F1300">
        <v>1.19356</v>
      </c>
      <c r="I1300" s="444">
        <v>43066.435416666667</v>
      </c>
      <c r="J1300">
        <v>1.19506</v>
      </c>
      <c r="N1300">
        <v>6.97</v>
      </c>
      <c r="Q1300">
        <v>816</v>
      </c>
      <c r="R1300" t="s">
        <v>97</v>
      </c>
      <c r="S1300">
        <v>1</v>
      </c>
    </row>
    <row r="1301" spans="1:19" x14ac:dyDescent="0.25">
      <c r="A1301">
        <v>1300</v>
      </c>
      <c r="B1301" s="444">
        <v>43066.435416666667</v>
      </c>
      <c r="C1301" t="s">
        <v>97</v>
      </c>
      <c r="D1301">
        <v>0.05</v>
      </c>
      <c r="F1301">
        <v>1.19523</v>
      </c>
      <c r="I1301" s="444">
        <v>43069.693055555559</v>
      </c>
      <c r="J1301">
        <v>1.1891700000000001</v>
      </c>
      <c r="N1301">
        <v>-32.97</v>
      </c>
      <c r="Q1301">
        <v>817</v>
      </c>
      <c r="R1301" t="s">
        <v>97</v>
      </c>
      <c r="S1301">
        <v>4</v>
      </c>
    </row>
    <row r="1302" spans="1:19" x14ac:dyDescent="0.25">
      <c r="A1302">
        <v>1301</v>
      </c>
      <c r="B1302" s="444">
        <v>43066.741666666669</v>
      </c>
      <c r="C1302" t="s">
        <v>97</v>
      </c>
      <c r="D1302">
        <v>0.09</v>
      </c>
      <c r="F1302">
        <v>1.1917199999999999</v>
      </c>
      <c r="I1302" s="444">
        <v>43069.693055555559</v>
      </c>
      <c r="J1302">
        <v>1.1891700000000001</v>
      </c>
      <c r="N1302">
        <v>-27.75</v>
      </c>
      <c r="Q1302">
        <v>817</v>
      </c>
      <c r="R1302" t="s">
        <v>97</v>
      </c>
      <c r="S1302">
        <v>4</v>
      </c>
    </row>
    <row r="1303" spans="1:19" x14ac:dyDescent="0.25">
      <c r="A1303">
        <v>1302</v>
      </c>
      <c r="B1303" s="444">
        <v>43067.521527777775</v>
      </c>
      <c r="C1303" t="s">
        <v>97</v>
      </c>
      <c r="D1303">
        <v>0.16</v>
      </c>
      <c r="F1303">
        <v>1.1882200000000001</v>
      </c>
      <c r="I1303" s="444">
        <v>43069.693055555559</v>
      </c>
      <c r="J1303">
        <v>1.1891700000000001</v>
      </c>
      <c r="N1303">
        <v>8.3800000000000008</v>
      </c>
      <c r="Q1303">
        <v>817</v>
      </c>
      <c r="R1303" t="s">
        <v>97</v>
      </c>
      <c r="S1303">
        <v>4</v>
      </c>
    </row>
    <row r="1304" spans="1:19" x14ac:dyDescent="0.25">
      <c r="A1304">
        <v>1305</v>
      </c>
      <c r="B1304" s="444">
        <v>43067.884027777778</v>
      </c>
      <c r="C1304" t="s">
        <v>97</v>
      </c>
      <c r="D1304">
        <v>0.28999999999999998</v>
      </c>
      <c r="F1304">
        <v>1.1846000000000001</v>
      </c>
      <c r="I1304" s="444">
        <v>43069.693055555559</v>
      </c>
      <c r="J1304">
        <v>1.1891700000000001</v>
      </c>
      <c r="N1304">
        <v>120.16</v>
      </c>
      <c r="Q1304">
        <v>817</v>
      </c>
      <c r="R1304" t="s">
        <v>97</v>
      </c>
      <c r="S1304">
        <v>4</v>
      </c>
    </row>
    <row r="1305" spans="1:19" x14ac:dyDescent="0.25">
      <c r="A1305">
        <v>1303</v>
      </c>
      <c r="B1305" s="444">
        <v>43067.719444444447</v>
      </c>
      <c r="C1305" t="s">
        <v>98</v>
      </c>
      <c r="D1305">
        <v>0.05</v>
      </c>
      <c r="F1305">
        <v>1.18706</v>
      </c>
      <c r="I1305" s="444">
        <v>43067.847222222219</v>
      </c>
      <c r="J1305">
        <v>1.1855599999999999</v>
      </c>
      <c r="N1305">
        <v>7.5</v>
      </c>
      <c r="Q1305">
        <v>818</v>
      </c>
      <c r="R1305" t="s">
        <v>98</v>
      </c>
      <c r="S1305">
        <v>1</v>
      </c>
    </row>
    <row r="1306" spans="1:19" x14ac:dyDescent="0.25">
      <c r="A1306">
        <v>1304</v>
      </c>
      <c r="B1306" s="444">
        <v>43067.847222222219</v>
      </c>
      <c r="C1306" t="s">
        <v>98</v>
      </c>
      <c r="D1306">
        <v>0.05</v>
      </c>
      <c r="F1306">
        <v>1.18553</v>
      </c>
      <c r="I1306" s="444">
        <v>43067.906944444447</v>
      </c>
      <c r="J1306">
        <v>1.1840299999999999</v>
      </c>
      <c r="N1306">
        <v>7.5</v>
      </c>
      <c r="Q1306">
        <v>819</v>
      </c>
      <c r="R1306" t="s">
        <v>98</v>
      </c>
      <c r="S1306">
        <v>1</v>
      </c>
    </row>
    <row r="1307" spans="1:19" x14ac:dyDescent="0.25">
      <c r="A1307">
        <v>1306</v>
      </c>
      <c r="B1307" s="444">
        <v>43067.906944444447</v>
      </c>
      <c r="C1307" t="s">
        <v>98</v>
      </c>
      <c r="D1307">
        <v>0.05</v>
      </c>
      <c r="F1307">
        <v>1.1840200000000001</v>
      </c>
      <c r="I1307" s="444">
        <v>43068.53402777778</v>
      </c>
      <c r="J1307">
        <v>1.18485</v>
      </c>
      <c r="N1307">
        <v>-3.87</v>
      </c>
      <c r="Q1307">
        <v>820</v>
      </c>
      <c r="R1307" t="s">
        <v>98</v>
      </c>
      <c r="S1307">
        <v>2</v>
      </c>
    </row>
    <row r="1308" spans="1:19" x14ac:dyDescent="0.25">
      <c r="A1308">
        <v>1307</v>
      </c>
      <c r="B1308" s="444">
        <v>43068.458333333336</v>
      </c>
      <c r="C1308" t="s">
        <v>98</v>
      </c>
      <c r="D1308">
        <v>0.09</v>
      </c>
      <c r="F1308">
        <v>1.1876500000000001</v>
      </c>
      <c r="I1308" s="444">
        <v>43068.53402777778</v>
      </c>
      <c r="J1308">
        <v>1.18485</v>
      </c>
      <c r="N1308">
        <v>25.2</v>
      </c>
      <c r="Q1308">
        <v>820</v>
      </c>
      <c r="R1308" t="s">
        <v>98</v>
      </c>
      <c r="S1308">
        <v>2</v>
      </c>
    </row>
    <row r="1309" spans="1:19" x14ac:dyDescent="0.25">
      <c r="A1309">
        <v>1308</v>
      </c>
      <c r="B1309" s="444">
        <v>43068.53402777778</v>
      </c>
      <c r="C1309" t="s">
        <v>98</v>
      </c>
      <c r="D1309">
        <v>0.05</v>
      </c>
      <c r="F1309">
        <v>1.18476</v>
      </c>
      <c r="I1309" s="444">
        <v>43068.55</v>
      </c>
      <c r="J1309">
        <v>1.18326</v>
      </c>
      <c r="N1309">
        <v>7.5</v>
      </c>
      <c r="Q1309">
        <v>821</v>
      </c>
      <c r="R1309" t="s">
        <v>98</v>
      </c>
      <c r="S1309">
        <v>1</v>
      </c>
    </row>
    <row r="1310" spans="1:19" x14ac:dyDescent="0.25">
      <c r="A1310">
        <v>1309</v>
      </c>
      <c r="B1310" s="444">
        <v>43068.55</v>
      </c>
      <c r="C1310" t="s">
        <v>98</v>
      </c>
      <c r="D1310">
        <v>0.05</v>
      </c>
      <c r="F1310">
        <v>1.1832199999999999</v>
      </c>
      <c r="I1310" s="444">
        <v>43068.645833333336</v>
      </c>
      <c r="J1310">
        <v>1.1817200000000001</v>
      </c>
      <c r="N1310">
        <v>7.5</v>
      </c>
      <c r="Q1310">
        <v>822</v>
      </c>
      <c r="R1310" t="s">
        <v>98</v>
      </c>
      <c r="S1310">
        <v>1</v>
      </c>
    </row>
    <row r="1311" spans="1:19" x14ac:dyDescent="0.25">
      <c r="A1311">
        <v>1310</v>
      </c>
      <c r="B1311" s="444">
        <v>43068.645833333336</v>
      </c>
      <c r="C1311" t="s">
        <v>98</v>
      </c>
      <c r="D1311">
        <v>0.05</v>
      </c>
      <c r="F1311">
        <v>1.18167</v>
      </c>
      <c r="I1311" s="444">
        <v>43069.5</v>
      </c>
      <c r="J1311">
        <v>1.18242</v>
      </c>
      <c r="N1311">
        <v>-2.9</v>
      </c>
      <c r="Q1311">
        <v>823</v>
      </c>
      <c r="R1311" t="s">
        <v>98</v>
      </c>
      <c r="S1311">
        <v>2</v>
      </c>
    </row>
    <row r="1312" spans="1:19" x14ac:dyDescent="0.25">
      <c r="A1312">
        <v>1311</v>
      </c>
      <c r="B1312" s="444">
        <v>43068.723611111112</v>
      </c>
      <c r="C1312" t="s">
        <v>98</v>
      </c>
      <c r="D1312">
        <v>0.09</v>
      </c>
      <c r="F1312">
        <v>1.1851700000000001</v>
      </c>
      <c r="I1312" s="444">
        <v>43069.5</v>
      </c>
      <c r="J1312">
        <v>1.18242</v>
      </c>
      <c r="N1312">
        <v>26.28</v>
      </c>
      <c r="Q1312">
        <v>823</v>
      </c>
      <c r="R1312" t="s">
        <v>98</v>
      </c>
      <c r="S1312">
        <v>2</v>
      </c>
    </row>
    <row r="1313" spans="1:19" x14ac:dyDescent="0.25">
      <c r="A1313">
        <v>1312</v>
      </c>
      <c r="B1313" s="444">
        <v>43069.5</v>
      </c>
      <c r="C1313" t="s">
        <v>98</v>
      </c>
      <c r="D1313">
        <v>0.05</v>
      </c>
      <c r="F1313">
        <v>1.1823399999999999</v>
      </c>
      <c r="I1313" s="444">
        <v>43070.635416666664</v>
      </c>
      <c r="J1313">
        <v>1.18834</v>
      </c>
      <c r="N1313">
        <v>-29.72</v>
      </c>
      <c r="Q1313">
        <v>824</v>
      </c>
      <c r="R1313" t="s">
        <v>98</v>
      </c>
      <c r="S1313">
        <v>4</v>
      </c>
    </row>
    <row r="1314" spans="1:19" x14ac:dyDescent="0.25">
      <c r="A1314">
        <v>1313</v>
      </c>
      <c r="B1314" s="444">
        <v>43069.662499999999</v>
      </c>
      <c r="C1314" t="s">
        <v>98</v>
      </c>
      <c r="D1314">
        <v>0.09</v>
      </c>
      <c r="F1314">
        <v>1.18584</v>
      </c>
      <c r="I1314" s="444">
        <v>43070.635416666664</v>
      </c>
      <c r="J1314">
        <v>1.18834</v>
      </c>
      <c r="N1314">
        <v>-21.99</v>
      </c>
      <c r="Q1314">
        <v>824</v>
      </c>
      <c r="R1314" t="s">
        <v>98</v>
      </c>
      <c r="S1314">
        <v>4</v>
      </c>
    </row>
    <row r="1315" spans="1:19" x14ac:dyDescent="0.25">
      <c r="A1315">
        <v>1315</v>
      </c>
      <c r="B1315" s="444">
        <v>43069.693055555559</v>
      </c>
      <c r="C1315" t="s">
        <v>98</v>
      </c>
      <c r="D1315">
        <v>0.16</v>
      </c>
      <c r="F1315">
        <v>1.1893400000000001</v>
      </c>
      <c r="I1315" s="444">
        <v>43070.635416666664</v>
      </c>
      <c r="J1315">
        <v>1.18834</v>
      </c>
      <c r="N1315">
        <v>16.91</v>
      </c>
      <c r="Q1315">
        <v>824</v>
      </c>
      <c r="R1315" t="s">
        <v>98</v>
      </c>
      <c r="S1315">
        <v>4</v>
      </c>
    </row>
    <row r="1316" spans="1:19" x14ac:dyDescent="0.25">
      <c r="A1316">
        <v>1318</v>
      </c>
      <c r="B1316" s="444">
        <v>43069.741666666669</v>
      </c>
      <c r="C1316" t="s">
        <v>98</v>
      </c>
      <c r="D1316">
        <v>0.28999999999999998</v>
      </c>
      <c r="F1316">
        <v>1.19285</v>
      </c>
      <c r="I1316" s="444">
        <v>43070.635416666664</v>
      </c>
      <c r="J1316">
        <v>1.18834</v>
      </c>
      <c r="N1316">
        <v>132.43</v>
      </c>
      <c r="Q1316">
        <v>824</v>
      </c>
      <c r="R1316" t="s">
        <v>98</v>
      </c>
      <c r="S1316">
        <v>4</v>
      </c>
    </row>
    <row r="1317" spans="1:19" x14ac:dyDescent="0.25">
      <c r="A1317">
        <v>1314</v>
      </c>
      <c r="B1317" s="444">
        <v>43069.693055555559</v>
      </c>
      <c r="C1317" t="s">
        <v>97</v>
      </c>
      <c r="D1317">
        <v>0.05</v>
      </c>
      <c r="F1317">
        <v>1.1892100000000001</v>
      </c>
      <c r="I1317" s="444">
        <v>43069.708333333336</v>
      </c>
      <c r="J1317">
        <v>1.1907099999999999</v>
      </c>
      <c r="N1317">
        <v>7.5</v>
      </c>
      <c r="Q1317">
        <v>825</v>
      </c>
      <c r="R1317" t="s">
        <v>97</v>
      </c>
      <c r="S1317">
        <v>1</v>
      </c>
    </row>
    <row r="1318" spans="1:19" x14ac:dyDescent="0.25">
      <c r="A1318">
        <v>1316</v>
      </c>
      <c r="B1318" s="444">
        <v>43069.708333333336</v>
      </c>
      <c r="C1318" t="s">
        <v>97</v>
      </c>
      <c r="D1318">
        <v>0.05</v>
      </c>
      <c r="F1318">
        <v>1.19075</v>
      </c>
      <c r="I1318" s="444">
        <v>43069.731249999997</v>
      </c>
      <c r="J1318">
        <v>1.19225</v>
      </c>
      <c r="N1318">
        <v>7.5</v>
      </c>
      <c r="Q1318">
        <v>826</v>
      </c>
      <c r="R1318" t="s">
        <v>97</v>
      </c>
      <c r="S1318">
        <v>1</v>
      </c>
    </row>
    <row r="1319" spans="1:19" x14ac:dyDescent="0.25">
      <c r="A1319">
        <v>1317</v>
      </c>
      <c r="B1319" s="444">
        <v>43069.731249999997</v>
      </c>
      <c r="C1319" t="s">
        <v>97</v>
      </c>
      <c r="D1319">
        <v>0.05</v>
      </c>
      <c r="F1319">
        <v>1.1923299999999999</v>
      </c>
      <c r="I1319" s="444">
        <v>43070.119444444441</v>
      </c>
      <c r="J1319">
        <v>1.1915500000000001</v>
      </c>
      <c r="N1319">
        <v>-4.43</v>
      </c>
      <c r="Q1319">
        <v>827</v>
      </c>
      <c r="R1319" t="s">
        <v>97</v>
      </c>
      <c r="S1319">
        <v>2</v>
      </c>
    </row>
    <row r="1320" spans="1:19" x14ac:dyDescent="0.25">
      <c r="A1320">
        <v>1319</v>
      </c>
      <c r="B1320" s="444">
        <v>43069.801388888889</v>
      </c>
      <c r="C1320" t="s">
        <v>97</v>
      </c>
      <c r="D1320">
        <v>0.09</v>
      </c>
      <c r="F1320">
        <v>1.18879</v>
      </c>
      <c r="I1320" s="444">
        <v>43070.119444444441</v>
      </c>
      <c r="J1320">
        <v>1.1915500000000001</v>
      </c>
      <c r="N1320">
        <v>23.88</v>
      </c>
      <c r="Q1320">
        <v>827</v>
      </c>
      <c r="R1320" t="s">
        <v>97</v>
      </c>
      <c r="S1320">
        <v>2</v>
      </c>
    </row>
    <row r="1321" spans="1:19" x14ac:dyDescent="0.25">
      <c r="A1321">
        <v>1320</v>
      </c>
      <c r="B1321" s="444">
        <v>43070.119444444441</v>
      </c>
      <c r="C1321" t="s">
        <v>97</v>
      </c>
      <c r="D1321">
        <v>0.05</v>
      </c>
      <c r="F1321">
        <v>1.1915899999999999</v>
      </c>
      <c r="I1321" s="444">
        <v>43070.337500000001</v>
      </c>
      <c r="J1321">
        <v>1.19309</v>
      </c>
      <c r="N1321">
        <v>7.5</v>
      </c>
      <c r="Q1321">
        <v>828</v>
      </c>
      <c r="R1321" t="s">
        <v>97</v>
      </c>
      <c r="S1321">
        <v>1</v>
      </c>
    </row>
    <row r="1322" spans="1:19" x14ac:dyDescent="0.25">
      <c r="A1322">
        <v>1321</v>
      </c>
      <c r="B1322" s="444">
        <v>43070.337500000001</v>
      </c>
      <c r="C1322" t="s">
        <v>97</v>
      </c>
      <c r="D1322">
        <v>0.05</v>
      </c>
      <c r="F1322">
        <v>1.1931799999999999</v>
      </c>
      <c r="I1322" s="444">
        <v>43070.756944444445</v>
      </c>
      <c r="J1322">
        <v>1.1898899999999999</v>
      </c>
      <c r="N1322">
        <v>-16.45</v>
      </c>
      <c r="Q1322">
        <v>829</v>
      </c>
      <c r="R1322" t="s">
        <v>97</v>
      </c>
      <c r="S1322">
        <v>3</v>
      </c>
    </row>
    <row r="1323" spans="1:19" x14ac:dyDescent="0.25">
      <c r="A1323">
        <v>1322</v>
      </c>
      <c r="B1323" s="444">
        <v>43070.531944444447</v>
      </c>
      <c r="C1323" t="s">
        <v>97</v>
      </c>
      <c r="D1323">
        <v>0.09</v>
      </c>
      <c r="F1323">
        <v>1.18967</v>
      </c>
      <c r="I1323" s="444">
        <v>43070.756944444445</v>
      </c>
      <c r="J1323">
        <v>1.1898899999999999</v>
      </c>
      <c r="N1323">
        <v>1.98</v>
      </c>
      <c r="Q1323">
        <v>829</v>
      </c>
      <c r="R1323" t="s">
        <v>97</v>
      </c>
      <c r="S1323">
        <v>3</v>
      </c>
    </row>
    <row r="1324" spans="1:19" x14ac:dyDescent="0.25">
      <c r="A1324">
        <v>1325</v>
      </c>
      <c r="B1324" s="444">
        <v>43070.689583333333</v>
      </c>
      <c r="C1324" t="s">
        <v>97</v>
      </c>
      <c r="D1324">
        <v>0.16</v>
      </c>
      <c r="F1324">
        <v>1.1861699999999999</v>
      </c>
      <c r="I1324" s="444">
        <v>43070.756944444445</v>
      </c>
      <c r="J1324">
        <v>1.1898899999999999</v>
      </c>
      <c r="N1324">
        <v>59.52</v>
      </c>
      <c r="Q1324">
        <v>829</v>
      </c>
      <c r="R1324" t="s">
        <v>97</v>
      </c>
      <c r="S1324">
        <v>3</v>
      </c>
    </row>
    <row r="1325" spans="1:19" x14ac:dyDescent="0.25">
      <c r="A1325">
        <v>1323</v>
      </c>
      <c r="B1325" s="444">
        <v>43070.635416666664</v>
      </c>
      <c r="C1325" t="s">
        <v>98</v>
      </c>
      <c r="D1325">
        <v>0.05</v>
      </c>
      <c r="F1325">
        <v>1.1881999999999999</v>
      </c>
      <c r="I1325" s="444">
        <v>43070.650694444441</v>
      </c>
      <c r="J1325">
        <v>1.1867000000000001</v>
      </c>
      <c r="N1325">
        <v>7.5</v>
      </c>
      <c r="Q1325">
        <v>830</v>
      </c>
      <c r="R1325" t="s">
        <v>98</v>
      </c>
      <c r="S1325">
        <v>1</v>
      </c>
    </row>
    <row r="1326" spans="1:19" x14ac:dyDescent="0.25">
      <c r="A1326">
        <v>1324</v>
      </c>
      <c r="B1326" s="444">
        <v>43070.650694444441</v>
      </c>
      <c r="C1326" t="s">
        <v>98</v>
      </c>
      <c r="D1326">
        <v>0.05</v>
      </c>
      <c r="F1326">
        <v>1.18669</v>
      </c>
      <c r="I1326" s="444">
        <v>43070.716666666667</v>
      </c>
      <c r="J1326">
        <v>1.18519</v>
      </c>
      <c r="N1326">
        <v>7.5</v>
      </c>
      <c r="Q1326">
        <v>831</v>
      </c>
      <c r="R1326" t="s">
        <v>98</v>
      </c>
      <c r="S1326">
        <v>1</v>
      </c>
    </row>
    <row r="1327" spans="1:19" x14ac:dyDescent="0.25">
      <c r="A1327">
        <v>1326</v>
      </c>
      <c r="B1327" s="444">
        <v>43070.716666666667</v>
      </c>
      <c r="C1327" t="s">
        <v>98</v>
      </c>
      <c r="D1327">
        <v>0.05</v>
      </c>
      <c r="F1327">
        <v>1.1851499999999999</v>
      </c>
      <c r="I1327" s="444">
        <v>43070.856249999997</v>
      </c>
      <c r="J1327">
        <v>1.18936</v>
      </c>
      <c r="N1327">
        <v>-21.05</v>
      </c>
      <c r="Q1327">
        <v>832</v>
      </c>
      <c r="R1327" t="s">
        <v>98</v>
      </c>
      <c r="S1327">
        <v>3</v>
      </c>
    </row>
    <row r="1328" spans="1:19" x14ac:dyDescent="0.25">
      <c r="A1328">
        <v>1327</v>
      </c>
      <c r="B1328" s="444">
        <v>43070.756944444445</v>
      </c>
      <c r="C1328" t="s">
        <v>98</v>
      </c>
      <c r="D1328">
        <v>0.09</v>
      </c>
      <c r="F1328">
        <v>1.1897599999999999</v>
      </c>
      <c r="I1328" s="444">
        <v>43070.856249999997</v>
      </c>
      <c r="J1328">
        <v>1.18936</v>
      </c>
      <c r="N1328">
        <v>3.6</v>
      </c>
      <c r="Q1328">
        <v>832</v>
      </c>
      <c r="R1328" t="s">
        <v>98</v>
      </c>
      <c r="S1328">
        <v>3</v>
      </c>
    </row>
    <row r="1329" spans="1:19" x14ac:dyDescent="0.25">
      <c r="A1329">
        <v>1331</v>
      </c>
      <c r="B1329" s="444">
        <v>43070.770833333336</v>
      </c>
      <c r="C1329" t="s">
        <v>98</v>
      </c>
      <c r="D1329">
        <v>0.16</v>
      </c>
      <c r="F1329">
        <v>1.19326</v>
      </c>
      <c r="I1329" s="444">
        <v>43070.856249999997</v>
      </c>
      <c r="J1329">
        <v>1.18936</v>
      </c>
      <c r="N1329">
        <v>62.4</v>
      </c>
      <c r="Q1329">
        <v>832</v>
      </c>
      <c r="R1329" t="s">
        <v>98</v>
      </c>
      <c r="S1329">
        <v>3</v>
      </c>
    </row>
    <row r="1330" spans="1:19" x14ac:dyDescent="0.25">
      <c r="A1330">
        <v>1328</v>
      </c>
      <c r="B1330" s="444">
        <v>43070.756944444445</v>
      </c>
      <c r="C1330" t="s">
        <v>97</v>
      </c>
      <c r="D1330">
        <v>0.05</v>
      </c>
      <c r="F1330">
        <v>1.1897899999999999</v>
      </c>
      <c r="I1330" s="444">
        <v>43070.762499999997</v>
      </c>
      <c r="J1330">
        <v>1.19129</v>
      </c>
      <c r="N1330">
        <v>7.5</v>
      </c>
      <c r="Q1330">
        <v>833</v>
      </c>
      <c r="R1330" t="s">
        <v>97</v>
      </c>
      <c r="S1330">
        <v>1</v>
      </c>
    </row>
    <row r="1331" spans="1:19" x14ac:dyDescent="0.25">
      <c r="A1331">
        <v>1329</v>
      </c>
      <c r="B1331" s="444">
        <v>43070.763888888891</v>
      </c>
      <c r="C1331" t="s">
        <v>97</v>
      </c>
      <c r="D1331">
        <v>0.05</v>
      </c>
      <c r="F1331">
        <v>1.1916199999999999</v>
      </c>
      <c r="I1331" s="444">
        <v>43070.769444444442</v>
      </c>
      <c r="J1331">
        <v>1.19312</v>
      </c>
      <c r="N1331">
        <v>7.5</v>
      </c>
      <c r="Q1331">
        <v>834</v>
      </c>
      <c r="R1331" t="s">
        <v>97</v>
      </c>
      <c r="S1331">
        <v>1</v>
      </c>
    </row>
    <row r="1332" spans="1:19" x14ac:dyDescent="0.25">
      <c r="A1332">
        <v>1330</v>
      </c>
      <c r="B1332" s="444">
        <v>43070.770833333336</v>
      </c>
      <c r="C1332" t="s">
        <v>97</v>
      </c>
      <c r="D1332">
        <v>0.05</v>
      </c>
      <c r="F1332">
        <v>1.1932</v>
      </c>
      <c r="I1332" s="444">
        <v>43080.720138888886</v>
      </c>
      <c r="J1332">
        <v>1.1811499999999999</v>
      </c>
      <c r="N1332">
        <v>-64.510000000000005</v>
      </c>
      <c r="Q1332">
        <v>835</v>
      </c>
      <c r="R1332" t="s">
        <v>97</v>
      </c>
      <c r="S1332">
        <v>6</v>
      </c>
    </row>
    <row r="1333" spans="1:19" x14ac:dyDescent="0.25">
      <c r="A1333">
        <v>1332</v>
      </c>
      <c r="B1333" s="444">
        <v>43070.795138888891</v>
      </c>
      <c r="C1333" t="s">
        <v>97</v>
      </c>
      <c r="D1333">
        <v>0.09</v>
      </c>
      <c r="F1333">
        <v>1.1897</v>
      </c>
      <c r="I1333" s="444">
        <v>43080.720138888886</v>
      </c>
      <c r="J1333">
        <v>1.1811499999999999</v>
      </c>
      <c r="N1333">
        <v>-84.63</v>
      </c>
      <c r="Q1333">
        <v>835</v>
      </c>
      <c r="R1333" t="s">
        <v>97</v>
      </c>
      <c r="S1333">
        <v>6</v>
      </c>
    </row>
    <row r="1334" spans="1:19" x14ac:dyDescent="0.25">
      <c r="A1334">
        <v>1335</v>
      </c>
      <c r="B1334" s="444">
        <v>43073.079861111109</v>
      </c>
      <c r="C1334" t="s">
        <v>97</v>
      </c>
      <c r="D1334">
        <v>0.16</v>
      </c>
      <c r="F1334">
        <v>1.1861999999999999</v>
      </c>
      <c r="I1334" s="444">
        <v>43080.720138888886</v>
      </c>
      <c r="J1334">
        <v>1.1811499999999999</v>
      </c>
      <c r="N1334">
        <v>-92.74</v>
      </c>
      <c r="Q1334">
        <v>835</v>
      </c>
      <c r="R1334" t="s">
        <v>97</v>
      </c>
      <c r="S1334">
        <v>6</v>
      </c>
    </row>
    <row r="1335" spans="1:19" x14ac:dyDescent="0.25">
      <c r="A1335">
        <v>1340</v>
      </c>
      <c r="B1335" s="444">
        <v>43074.67083333333</v>
      </c>
      <c r="C1335" t="s">
        <v>97</v>
      </c>
      <c r="D1335">
        <v>0.28999999999999998</v>
      </c>
      <c r="F1335">
        <v>1.1826399999999999</v>
      </c>
      <c r="I1335" s="444">
        <v>43080.720138888886</v>
      </c>
      <c r="J1335">
        <v>1.1811499999999999</v>
      </c>
      <c r="N1335">
        <v>-61.76</v>
      </c>
      <c r="Q1335">
        <v>835</v>
      </c>
      <c r="R1335" t="s">
        <v>97</v>
      </c>
      <c r="S1335">
        <v>6</v>
      </c>
    </row>
    <row r="1336" spans="1:19" x14ac:dyDescent="0.25">
      <c r="A1336">
        <v>1346</v>
      </c>
      <c r="B1336" s="444">
        <v>43075.706250000003</v>
      </c>
      <c r="C1336" t="s">
        <v>97</v>
      </c>
      <c r="D1336">
        <v>0.52</v>
      </c>
      <c r="F1336">
        <v>1.1791</v>
      </c>
      <c r="I1336" s="444">
        <v>43080.720138888886</v>
      </c>
      <c r="J1336">
        <v>1.1811499999999999</v>
      </c>
      <c r="N1336">
        <v>78.88</v>
      </c>
      <c r="Q1336">
        <v>835</v>
      </c>
      <c r="R1336" t="s">
        <v>97</v>
      </c>
      <c r="S1336">
        <v>6</v>
      </c>
    </row>
    <row r="1337" spans="1:19" x14ac:dyDescent="0.25">
      <c r="A1337">
        <v>1349</v>
      </c>
      <c r="B1337" s="444">
        <v>43077.354861111111</v>
      </c>
      <c r="C1337" t="s">
        <v>97</v>
      </c>
      <c r="D1337">
        <v>0.94</v>
      </c>
      <c r="F1337">
        <v>1.1755899999999999</v>
      </c>
      <c r="I1337" s="444">
        <v>43080.720138888886</v>
      </c>
      <c r="J1337">
        <v>1.1811499999999999</v>
      </c>
      <c r="N1337">
        <v>512.62</v>
      </c>
      <c r="Q1337">
        <v>835</v>
      </c>
      <c r="R1337" t="s">
        <v>97</v>
      </c>
      <c r="S1337">
        <v>6</v>
      </c>
    </row>
    <row r="1338" spans="1:19" x14ac:dyDescent="0.25">
      <c r="A1338">
        <v>1333</v>
      </c>
      <c r="B1338" s="444">
        <v>43070.856249999997</v>
      </c>
      <c r="C1338" t="s">
        <v>98</v>
      </c>
      <c r="D1338">
        <v>0.05</v>
      </c>
      <c r="F1338">
        <v>1.1893400000000001</v>
      </c>
      <c r="I1338" s="444">
        <v>43073</v>
      </c>
      <c r="J1338">
        <v>1.18784</v>
      </c>
      <c r="N1338">
        <v>7.78</v>
      </c>
      <c r="Q1338">
        <v>836</v>
      </c>
      <c r="R1338" t="s">
        <v>98</v>
      </c>
      <c r="S1338">
        <v>1</v>
      </c>
    </row>
    <row r="1339" spans="1:19" x14ac:dyDescent="0.25">
      <c r="A1339">
        <v>1334</v>
      </c>
      <c r="B1339" s="444">
        <v>43073</v>
      </c>
      <c r="C1339" t="s">
        <v>98</v>
      </c>
      <c r="D1339">
        <v>0.05</v>
      </c>
      <c r="F1339">
        <v>1.18607</v>
      </c>
      <c r="I1339" s="444">
        <v>43073.381944444445</v>
      </c>
      <c r="J1339">
        <v>1.1845699999999999</v>
      </c>
      <c r="N1339">
        <v>7.5</v>
      </c>
      <c r="Q1339">
        <v>837</v>
      </c>
      <c r="R1339" t="s">
        <v>98</v>
      </c>
      <c r="S1339">
        <v>1</v>
      </c>
    </row>
    <row r="1340" spans="1:19" x14ac:dyDescent="0.25">
      <c r="A1340">
        <v>1336</v>
      </c>
      <c r="B1340" s="444">
        <v>43073.381944444445</v>
      </c>
      <c r="C1340" t="s">
        <v>98</v>
      </c>
      <c r="D1340">
        <v>0.05</v>
      </c>
      <c r="F1340">
        <v>1.18449</v>
      </c>
      <c r="I1340" s="444">
        <v>43073.722916666666</v>
      </c>
      <c r="J1340">
        <v>1.18299</v>
      </c>
      <c r="N1340">
        <v>7.5</v>
      </c>
      <c r="Q1340">
        <v>838</v>
      </c>
      <c r="R1340" t="s">
        <v>98</v>
      </c>
      <c r="S1340">
        <v>1</v>
      </c>
    </row>
    <row r="1341" spans="1:19" x14ac:dyDescent="0.25">
      <c r="A1341">
        <v>1337</v>
      </c>
      <c r="B1341" s="444">
        <v>43073.722916666666</v>
      </c>
      <c r="C1341" t="s">
        <v>98</v>
      </c>
      <c r="D1341">
        <v>0.05</v>
      </c>
      <c r="F1341">
        <v>1.1829700000000001</v>
      </c>
      <c r="I1341" s="444">
        <v>43074.661805555559</v>
      </c>
      <c r="J1341">
        <v>1.18374</v>
      </c>
      <c r="N1341">
        <v>-3.57</v>
      </c>
      <c r="Q1341">
        <v>839</v>
      </c>
      <c r="R1341" t="s">
        <v>98</v>
      </c>
      <c r="S1341">
        <v>2</v>
      </c>
    </row>
    <row r="1342" spans="1:19" x14ac:dyDescent="0.25">
      <c r="A1342">
        <v>1338</v>
      </c>
      <c r="B1342" s="444">
        <v>43073.982638888891</v>
      </c>
      <c r="C1342" t="s">
        <v>98</v>
      </c>
      <c r="D1342">
        <v>0.09</v>
      </c>
      <c r="F1342">
        <v>1.1865000000000001</v>
      </c>
      <c r="I1342" s="444">
        <v>43074.661805555559</v>
      </c>
      <c r="J1342">
        <v>1.18374</v>
      </c>
      <c r="N1342">
        <v>25.35</v>
      </c>
      <c r="Q1342">
        <v>839</v>
      </c>
      <c r="R1342" t="s">
        <v>98</v>
      </c>
      <c r="S1342">
        <v>2</v>
      </c>
    </row>
    <row r="1343" spans="1:19" x14ac:dyDescent="0.25">
      <c r="A1343">
        <v>1339</v>
      </c>
      <c r="B1343" s="444">
        <v>43074.661805555559</v>
      </c>
      <c r="C1343" t="s">
        <v>98</v>
      </c>
      <c r="D1343">
        <v>0.05</v>
      </c>
      <c r="F1343">
        <v>1.1837</v>
      </c>
      <c r="I1343" s="444">
        <v>43074.671527777777</v>
      </c>
      <c r="J1343">
        <v>1.1821999999999999</v>
      </c>
      <c r="N1343">
        <v>7.5</v>
      </c>
      <c r="Q1343">
        <v>840</v>
      </c>
      <c r="R1343" t="s">
        <v>98</v>
      </c>
      <c r="S1343">
        <v>1</v>
      </c>
    </row>
    <row r="1344" spans="1:19" x14ac:dyDescent="0.25">
      <c r="A1344">
        <v>1341</v>
      </c>
      <c r="B1344" s="444">
        <v>43074.671527777777</v>
      </c>
      <c r="C1344" t="s">
        <v>98</v>
      </c>
      <c r="D1344">
        <v>0.05</v>
      </c>
      <c r="F1344">
        <v>1.1821600000000001</v>
      </c>
      <c r="I1344" s="444">
        <v>43074.831944444442</v>
      </c>
      <c r="J1344">
        <v>1.18066</v>
      </c>
      <c r="N1344">
        <v>7.5</v>
      </c>
      <c r="Q1344">
        <v>841</v>
      </c>
      <c r="R1344" t="s">
        <v>98</v>
      </c>
      <c r="S1344">
        <v>1</v>
      </c>
    </row>
    <row r="1345" spans="1:19" x14ac:dyDescent="0.25">
      <c r="A1345">
        <v>1342</v>
      </c>
      <c r="B1345" s="444">
        <v>43074.831944444442</v>
      </c>
      <c r="C1345" t="s">
        <v>98</v>
      </c>
      <c r="D1345">
        <v>0.05</v>
      </c>
      <c r="F1345">
        <v>1.1806399999999999</v>
      </c>
      <c r="I1345" s="444">
        <v>43075.436805555553</v>
      </c>
      <c r="J1345">
        <v>1.1813899999999999</v>
      </c>
      <c r="N1345">
        <v>-3.47</v>
      </c>
      <c r="Q1345">
        <v>842</v>
      </c>
      <c r="R1345" t="s">
        <v>98</v>
      </c>
      <c r="S1345">
        <v>2</v>
      </c>
    </row>
    <row r="1346" spans="1:19" x14ac:dyDescent="0.25">
      <c r="A1346">
        <v>1343</v>
      </c>
      <c r="B1346" s="444">
        <v>43075.242361111108</v>
      </c>
      <c r="C1346" t="s">
        <v>98</v>
      </c>
      <c r="D1346">
        <v>0.09</v>
      </c>
      <c r="F1346">
        <v>1.18414</v>
      </c>
      <c r="I1346" s="444">
        <v>43075.436805555553</v>
      </c>
      <c r="J1346">
        <v>1.1813899999999999</v>
      </c>
      <c r="N1346">
        <v>24.75</v>
      </c>
      <c r="Q1346">
        <v>842</v>
      </c>
      <c r="R1346" t="s">
        <v>98</v>
      </c>
      <c r="S1346">
        <v>2</v>
      </c>
    </row>
    <row r="1347" spans="1:19" x14ac:dyDescent="0.25">
      <c r="A1347">
        <v>1344</v>
      </c>
      <c r="B1347" s="444">
        <v>43075.436805555553</v>
      </c>
      <c r="C1347" t="s">
        <v>98</v>
      </c>
      <c r="D1347">
        <v>0.05</v>
      </c>
      <c r="F1347">
        <v>1.18137</v>
      </c>
      <c r="I1347" s="444">
        <v>43075.673611111109</v>
      </c>
      <c r="J1347">
        <v>1.17987</v>
      </c>
      <c r="N1347">
        <v>7.5</v>
      </c>
      <c r="Q1347">
        <v>843</v>
      </c>
      <c r="R1347" t="s">
        <v>98</v>
      </c>
      <c r="S1347">
        <v>1</v>
      </c>
    </row>
    <row r="1348" spans="1:19" x14ac:dyDescent="0.25">
      <c r="A1348">
        <v>1345</v>
      </c>
      <c r="B1348" s="444">
        <v>43075.673611111109</v>
      </c>
      <c r="C1348" t="s">
        <v>98</v>
      </c>
      <c r="D1348">
        <v>0.05</v>
      </c>
      <c r="F1348">
        <v>1.1797500000000001</v>
      </c>
      <c r="I1348" s="444">
        <v>43075.765277777777</v>
      </c>
      <c r="J1348">
        <v>1.17825</v>
      </c>
      <c r="N1348">
        <v>7.5</v>
      </c>
      <c r="Q1348">
        <v>844</v>
      </c>
      <c r="R1348" t="s">
        <v>98</v>
      </c>
      <c r="S1348">
        <v>1</v>
      </c>
    </row>
    <row r="1349" spans="1:19" x14ac:dyDescent="0.25">
      <c r="A1349">
        <v>1347</v>
      </c>
      <c r="B1349" s="444">
        <v>43075.765277777777</v>
      </c>
      <c r="C1349" t="s">
        <v>98</v>
      </c>
      <c r="D1349">
        <v>0.05</v>
      </c>
      <c r="F1349">
        <v>1.17822</v>
      </c>
      <c r="I1349" s="444">
        <v>43077.120138888888</v>
      </c>
      <c r="J1349">
        <v>1.17672</v>
      </c>
      <c r="N1349">
        <v>8.6300000000000008</v>
      </c>
      <c r="Q1349">
        <v>845</v>
      </c>
      <c r="R1349" t="s">
        <v>98</v>
      </c>
      <c r="S1349">
        <v>1</v>
      </c>
    </row>
    <row r="1350" spans="1:19" x14ac:dyDescent="0.25">
      <c r="A1350">
        <v>1348</v>
      </c>
      <c r="B1350" s="444">
        <v>43077.120138888888</v>
      </c>
      <c r="C1350" t="s">
        <v>98</v>
      </c>
      <c r="D1350">
        <v>0.05</v>
      </c>
      <c r="F1350">
        <v>1.17669</v>
      </c>
      <c r="I1350" s="444">
        <v>43077.374305555553</v>
      </c>
      <c r="J1350">
        <v>1.17519</v>
      </c>
      <c r="N1350">
        <v>7.5</v>
      </c>
      <c r="Q1350">
        <v>846</v>
      </c>
      <c r="R1350" t="s">
        <v>98</v>
      </c>
      <c r="S1350">
        <v>1</v>
      </c>
    </row>
    <row r="1351" spans="1:19" x14ac:dyDescent="0.25">
      <c r="A1351">
        <v>1350</v>
      </c>
      <c r="B1351" s="444">
        <v>43077.374305555553</v>
      </c>
      <c r="C1351" t="s">
        <v>98</v>
      </c>
      <c r="D1351">
        <v>0.05</v>
      </c>
      <c r="F1351">
        <v>1.17517</v>
      </c>
      <c r="I1351" s="444">
        <v>43077.435416666667</v>
      </c>
      <c r="J1351">
        <v>1.17367</v>
      </c>
      <c r="N1351">
        <v>7.5</v>
      </c>
      <c r="Q1351">
        <v>847</v>
      </c>
      <c r="R1351" t="s">
        <v>98</v>
      </c>
      <c r="S1351">
        <v>1</v>
      </c>
    </row>
    <row r="1352" spans="1:19" x14ac:dyDescent="0.25">
      <c r="A1352">
        <v>1351</v>
      </c>
      <c r="B1352" s="444">
        <v>43077.435416666667</v>
      </c>
      <c r="C1352" t="s">
        <v>98</v>
      </c>
      <c r="D1352">
        <v>0.05</v>
      </c>
      <c r="F1352">
        <v>1.1736500000000001</v>
      </c>
      <c r="I1352" s="444">
        <v>43080.963194444441</v>
      </c>
      <c r="J1352">
        <v>1.177</v>
      </c>
      <c r="N1352">
        <v>-16.47</v>
      </c>
      <c r="Q1352">
        <v>848</v>
      </c>
      <c r="R1352" t="s">
        <v>98</v>
      </c>
      <c r="S1352">
        <v>3</v>
      </c>
    </row>
    <row r="1353" spans="1:19" x14ac:dyDescent="0.25">
      <c r="A1353">
        <v>1352</v>
      </c>
      <c r="B1353" s="444">
        <v>43077.737500000003</v>
      </c>
      <c r="C1353" t="s">
        <v>98</v>
      </c>
      <c r="D1353">
        <v>0.09</v>
      </c>
      <c r="F1353">
        <v>1.1771799999999999</v>
      </c>
      <c r="I1353" s="444">
        <v>43080.963194444441</v>
      </c>
      <c r="J1353">
        <v>1.177</v>
      </c>
      <c r="N1353">
        <v>2.13</v>
      </c>
      <c r="Q1353">
        <v>848</v>
      </c>
      <c r="R1353" t="s">
        <v>98</v>
      </c>
      <c r="S1353">
        <v>3</v>
      </c>
    </row>
    <row r="1354" spans="1:19" x14ac:dyDescent="0.25">
      <c r="A1354">
        <v>1353</v>
      </c>
      <c r="B1354" s="444">
        <v>43080.712500000001</v>
      </c>
      <c r="C1354" t="s">
        <v>98</v>
      </c>
      <c r="D1354">
        <v>0.16</v>
      </c>
      <c r="F1354">
        <v>1.18076</v>
      </c>
      <c r="I1354" s="444">
        <v>43080.963194444441</v>
      </c>
      <c r="J1354">
        <v>1.177</v>
      </c>
      <c r="N1354">
        <v>60.16</v>
      </c>
      <c r="Q1354">
        <v>848</v>
      </c>
      <c r="R1354" t="s">
        <v>98</v>
      </c>
      <c r="S1354">
        <v>3</v>
      </c>
    </row>
    <row r="1355" spans="1:19" x14ac:dyDescent="0.25">
      <c r="A1355">
        <v>1354</v>
      </c>
      <c r="B1355" s="444">
        <v>43080.720138888886</v>
      </c>
      <c r="C1355" t="s">
        <v>97</v>
      </c>
      <c r="D1355">
        <v>0.05</v>
      </c>
      <c r="F1355">
        <v>1.1811799999999999</v>
      </c>
      <c r="I1355" s="444">
        <v>43082.873611111114</v>
      </c>
      <c r="J1355">
        <v>1.1778900000000001</v>
      </c>
      <c r="N1355">
        <v>-17.52</v>
      </c>
      <c r="Q1355">
        <v>849</v>
      </c>
      <c r="R1355" t="s">
        <v>97</v>
      </c>
      <c r="S1355">
        <v>3</v>
      </c>
    </row>
    <row r="1356" spans="1:19" x14ac:dyDescent="0.25">
      <c r="A1356">
        <v>1355</v>
      </c>
      <c r="B1356" s="444">
        <v>43080.950694444444</v>
      </c>
      <c r="C1356" t="s">
        <v>97</v>
      </c>
      <c r="D1356">
        <v>0.09</v>
      </c>
      <c r="F1356">
        <v>1.1776800000000001</v>
      </c>
      <c r="I1356" s="444">
        <v>43082.873611111114</v>
      </c>
      <c r="J1356">
        <v>1.1778900000000001</v>
      </c>
      <c r="N1356">
        <v>-0.03</v>
      </c>
      <c r="Q1356">
        <v>849</v>
      </c>
      <c r="R1356" t="s">
        <v>97</v>
      </c>
      <c r="S1356">
        <v>3</v>
      </c>
    </row>
    <row r="1357" spans="1:19" x14ac:dyDescent="0.25">
      <c r="A1357">
        <v>1358</v>
      </c>
      <c r="B1357" s="444">
        <v>43081.676388888889</v>
      </c>
      <c r="C1357" t="s">
        <v>97</v>
      </c>
      <c r="D1357">
        <v>0.16</v>
      </c>
      <c r="F1357">
        <v>1.1741600000000001</v>
      </c>
      <c r="I1357" s="444">
        <v>43082.873611111114</v>
      </c>
      <c r="J1357">
        <v>1.1778900000000001</v>
      </c>
      <c r="N1357">
        <v>57.97</v>
      </c>
      <c r="Q1357">
        <v>849</v>
      </c>
      <c r="R1357" t="s">
        <v>97</v>
      </c>
      <c r="S1357">
        <v>3</v>
      </c>
    </row>
    <row r="1358" spans="1:19" x14ac:dyDescent="0.25">
      <c r="A1358">
        <v>1356</v>
      </c>
      <c r="B1358" s="444">
        <v>43080.963194444441</v>
      </c>
      <c r="C1358" t="s">
        <v>98</v>
      </c>
      <c r="D1358">
        <v>0.05</v>
      </c>
      <c r="F1358">
        <v>1.17696</v>
      </c>
      <c r="I1358" s="444">
        <v>43081.652083333334</v>
      </c>
      <c r="J1358">
        <v>1.1754599999999999</v>
      </c>
      <c r="N1358">
        <v>7.78</v>
      </c>
      <c r="Q1358">
        <v>850</v>
      </c>
      <c r="R1358" t="s">
        <v>98</v>
      </c>
      <c r="S1358">
        <v>1</v>
      </c>
    </row>
    <row r="1359" spans="1:19" x14ac:dyDescent="0.25">
      <c r="A1359">
        <v>1357</v>
      </c>
      <c r="B1359" s="444">
        <v>43081.652083333334</v>
      </c>
      <c r="C1359" t="s">
        <v>98</v>
      </c>
      <c r="D1359">
        <v>0.05</v>
      </c>
      <c r="F1359">
        <v>1.1753899999999999</v>
      </c>
      <c r="I1359" s="444">
        <v>43081.682638888888</v>
      </c>
      <c r="J1359">
        <v>1.1738900000000001</v>
      </c>
      <c r="N1359">
        <v>7.5</v>
      </c>
      <c r="Q1359">
        <v>851</v>
      </c>
      <c r="R1359" t="s">
        <v>98</v>
      </c>
      <c r="S1359">
        <v>1</v>
      </c>
    </row>
    <row r="1360" spans="1:19" x14ac:dyDescent="0.25">
      <c r="A1360">
        <v>1359</v>
      </c>
      <c r="B1360" s="444">
        <v>43081.682638888888</v>
      </c>
      <c r="C1360" t="s">
        <v>98</v>
      </c>
      <c r="D1360">
        <v>0.05</v>
      </c>
      <c r="F1360">
        <v>1.17387</v>
      </c>
      <c r="I1360" s="444">
        <v>43081.74722222222</v>
      </c>
      <c r="J1360">
        <v>1.1723699999999999</v>
      </c>
      <c r="N1360">
        <v>7.5</v>
      </c>
      <c r="Q1360">
        <v>852</v>
      </c>
      <c r="R1360" t="s">
        <v>98</v>
      </c>
      <c r="S1360">
        <v>1</v>
      </c>
    </row>
    <row r="1361" spans="1:19" x14ac:dyDescent="0.25">
      <c r="A1361">
        <v>1360</v>
      </c>
      <c r="B1361" s="444">
        <v>43081.74722222222</v>
      </c>
      <c r="C1361" t="s">
        <v>98</v>
      </c>
      <c r="D1361">
        <v>0.05</v>
      </c>
      <c r="F1361">
        <v>1.1723399999999999</v>
      </c>
      <c r="I1361" s="444">
        <v>43082.620833333334</v>
      </c>
      <c r="J1361">
        <v>1.17309</v>
      </c>
      <c r="N1361">
        <v>-3.47</v>
      </c>
      <c r="Q1361">
        <v>853</v>
      </c>
      <c r="R1361" t="s">
        <v>98</v>
      </c>
      <c r="S1361">
        <v>2</v>
      </c>
    </row>
    <row r="1362" spans="1:19" x14ac:dyDescent="0.25">
      <c r="A1362">
        <v>1361</v>
      </c>
      <c r="B1362" s="444">
        <v>43082.227777777778</v>
      </c>
      <c r="C1362" t="s">
        <v>98</v>
      </c>
      <c r="D1362">
        <v>0.09</v>
      </c>
      <c r="F1362">
        <v>1.17584</v>
      </c>
      <c r="I1362" s="444">
        <v>43082.620833333334</v>
      </c>
      <c r="J1362">
        <v>1.17309</v>
      </c>
      <c r="N1362">
        <v>24.75</v>
      </c>
      <c r="Q1362">
        <v>853</v>
      </c>
      <c r="R1362" t="s">
        <v>98</v>
      </c>
      <c r="S1362">
        <v>2</v>
      </c>
    </row>
    <row r="1363" spans="1:19" x14ac:dyDescent="0.25">
      <c r="A1363">
        <v>1362</v>
      </c>
      <c r="B1363" s="444">
        <v>43082.620833333334</v>
      </c>
      <c r="C1363" t="s">
        <v>98</v>
      </c>
      <c r="D1363">
        <v>0.05</v>
      </c>
      <c r="F1363">
        <v>1.1730799999999999</v>
      </c>
      <c r="I1363" s="444">
        <v>43083.724999999999</v>
      </c>
      <c r="J1363">
        <v>1.1791100000000001</v>
      </c>
      <c r="N1363">
        <v>-29.3</v>
      </c>
      <c r="Q1363">
        <v>854</v>
      </c>
      <c r="R1363" t="s">
        <v>98</v>
      </c>
      <c r="S1363">
        <v>4</v>
      </c>
    </row>
    <row r="1364" spans="1:19" x14ac:dyDescent="0.25">
      <c r="A1364">
        <v>1363</v>
      </c>
      <c r="B1364" s="444">
        <v>43082.65625</v>
      </c>
      <c r="C1364" t="s">
        <v>98</v>
      </c>
      <c r="D1364">
        <v>0.09</v>
      </c>
      <c r="F1364">
        <v>1.17658</v>
      </c>
      <c r="I1364" s="444">
        <v>43083.724999999999</v>
      </c>
      <c r="J1364">
        <v>1.1791100000000001</v>
      </c>
      <c r="N1364">
        <v>-21.24</v>
      </c>
      <c r="Q1364">
        <v>854</v>
      </c>
      <c r="R1364" t="s">
        <v>98</v>
      </c>
      <c r="S1364">
        <v>4</v>
      </c>
    </row>
    <row r="1365" spans="1:19" x14ac:dyDescent="0.25">
      <c r="A1365">
        <v>1367</v>
      </c>
      <c r="B1365" s="444">
        <v>43082.886111111111</v>
      </c>
      <c r="C1365" t="s">
        <v>98</v>
      </c>
      <c r="D1365">
        <v>0.16</v>
      </c>
      <c r="F1365">
        <v>1.18011</v>
      </c>
      <c r="I1365" s="444">
        <v>43083.724999999999</v>
      </c>
      <c r="J1365">
        <v>1.1791100000000001</v>
      </c>
      <c r="N1365">
        <v>18.72</v>
      </c>
      <c r="Q1365">
        <v>854</v>
      </c>
      <c r="R1365" t="s">
        <v>98</v>
      </c>
      <c r="S1365">
        <v>4</v>
      </c>
    </row>
    <row r="1366" spans="1:19" x14ac:dyDescent="0.25">
      <c r="A1366">
        <v>1370</v>
      </c>
      <c r="B1366" s="444">
        <v>43083.05972222222</v>
      </c>
      <c r="C1366" t="s">
        <v>98</v>
      </c>
      <c r="D1366">
        <v>0.28999999999999998</v>
      </c>
      <c r="F1366">
        <v>1.18363</v>
      </c>
      <c r="I1366" s="444">
        <v>43083.724999999999</v>
      </c>
      <c r="J1366">
        <v>1.1791100000000001</v>
      </c>
      <c r="N1366">
        <v>131.08000000000001</v>
      </c>
      <c r="Q1366">
        <v>854</v>
      </c>
      <c r="R1366" t="s">
        <v>98</v>
      </c>
      <c r="S1366">
        <v>4</v>
      </c>
    </row>
    <row r="1367" spans="1:19" x14ac:dyDescent="0.25">
      <c r="A1367">
        <v>1364</v>
      </c>
      <c r="B1367" s="444">
        <v>43082.873611111114</v>
      </c>
      <c r="C1367" t="s">
        <v>97</v>
      </c>
      <c r="D1367">
        <v>0.06</v>
      </c>
      <c r="F1367">
        <v>1.1779299999999999</v>
      </c>
      <c r="I1367" s="444">
        <v>43082.875</v>
      </c>
      <c r="J1367">
        <v>1.17943</v>
      </c>
      <c r="N1367">
        <v>9</v>
      </c>
      <c r="Q1367">
        <v>855</v>
      </c>
      <c r="R1367" t="s">
        <v>97</v>
      </c>
      <c r="S1367">
        <v>1</v>
      </c>
    </row>
    <row r="1368" spans="1:19" x14ac:dyDescent="0.25">
      <c r="A1368">
        <v>1365</v>
      </c>
      <c r="B1368" s="444">
        <v>43082.878472222219</v>
      </c>
      <c r="C1368" t="s">
        <v>97</v>
      </c>
      <c r="D1368">
        <v>0.06</v>
      </c>
      <c r="F1368">
        <v>1.17788</v>
      </c>
      <c r="I1368" s="444">
        <v>43082.880555555559</v>
      </c>
      <c r="J1368">
        <v>1.1793800000000001</v>
      </c>
      <c r="N1368">
        <v>9</v>
      </c>
      <c r="Q1368">
        <v>856</v>
      </c>
      <c r="R1368" t="s">
        <v>97</v>
      </c>
      <c r="S1368">
        <v>1</v>
      </c>
    </row>
    <row r="1369" spans="1:19" x14ac:dyDescent="0.25">
      <c r="A1369">
        <v>1366</v>
      </c>
      <c r="B1369" s="444">
        <v>43082.881944444445</v>
      </c>
      <c r="C1369" t="s">
        <v>97</v>
      </c>
      <c r="D1369">
        <v>0.06</v>
      </c>
      <c r="F1369">
        <v>1.1795</v>
      </c>
      <c r="I1369" s="444">
        <v>43082.913194444445</v>
      </c>
      <c r="J1369">
        <v>1.181</v>
      </c>
      <c r="N1369">
        <v>9</v>
      </c>
      <c r="Q1369">
        <v>857</v>
      </c>
      <c r="R1369" t="s">
        <v>97</v>
      </c>
      <c r="S1369">
        <v>1</v>
      </c>
    </row>
    <row r="1370" spans="1:19" x14ac:dyDescent="0.25">
      <c r="A1370">
        <v>1368</v>
      </c>
      <c r="B1370" s="444">
        <v>43082.913194444445</v>
      </c>
      <c r="C1370" t="s">
        <v>97</v>
      </c>
      <c r="D1370">
        <v>0.06</v>
      </c>
      <c r="F1370">
        <v>1.1812400000000001</v>
      </c>
      <c r="I1370" s="444">
        <v>43082.986805555556</v>
      </c>
      <c r="J1370">
        <v>1.1827399999999999</v>
      </c>
      <c r="N1370">
        <v>9</v>
      </c>
      <c r="Q1370">
        <v>858</v>
      </c>
      <c r="R1370" t="s">
        <v>97</v>
      </c>
      <c r="S1370">
        <v>1</v>
      </c>
    </row>
    <row r="1371" spans="1:19" x14ac:dyDescent="0.25">
      <c r="A1371">
        <v>1369</v>
      </c>
      <c r="B1371" s="444">
        <v>43082.986805555556</v>
      </c>
      <c r="C1371" t="s">
        <v>97</v>
      </c>
      <c r="D1371">
        <v>0.06</v>
      </c>
      <c r="F1371">
        <v>1.1827700000000001</v>
      </c>
      <c r="I1371" s="444">
        <v>43083.138888888891</v>
      </c>
      <c r="J1371">
        <v>1.1842699999999999</v>
      </c>
      <c r="N1371">
        <v>7.08</v>
      </c>
      <c r="Q1371">
        <v>859</v>
      </c>
      <c r="R1371" t="s">
        <v>97</v>
      </c>
      <c r="S1371">
        <v>1</v>
      </c>
    </row>
    <row r="1372" spans="1:19" x14ac:dyDescent="0.25">
      <c r="A1372">
        <v>1371</v>
      </c>
      <c r="B1372" s="444">
        <v>43083.138888888891</v>
      </c>
      <c r="C1372" t="s">
        <v>97</v>
      </c>
      <c r="D1372">
        <v>0.06</v>
      </c>
      <c r="F1372">
        <v>1.1842900000000001</v>
      </c>
      <c r="I1372" s="444">
        <v>43083.652083333334</v>
      </c>
      <c r="J1372">
        <v>1.1857899999999999</v>
      </c>
      <c r="N1372">
        <v>9</v>
      </c>
      <c r="Q1372">
        <v>860</v>
      </c>
      <c r="R1372" t="s">
        <v>97</v>
      </c>
      <c r="S1372">
        <v>1</v>
      </c>
    </row>
    <row r="1373" spans="1:19" x14ac:dyDescent="0.25">
      <c r="A1373">
        <v>1372</v>
      </c>
      <c r="B1373" s="444">
        <v>43083.652777777781</v>
      </c>
      <c r="C1373" t="s">
        <v>97</v>
      </c>
      <c r="D1373">
        <v>0.06</v>
      </c>
      <c r="F1373">
        <v>1.18598</v>
      </c>
      <c r="I1373" s="444">
        <v>43087.675694444442</v>
      </c>
      <c r="J1373">
        <v>1.17997</v>
      </c>
      <c r="N1373">
        <v>-37.340000000000003</v>
      </c>
      <c r="Q1373">
        <v>861</v>
      </c>
      <c r="R1373" t="s">
        <v>97</v>
      </c>
      <c r="S1373">
        <v>4</v>
      </c>
    </row>
    <row r="1374" spans="1:19" x14ac:dyDescent="0.25">
      <c r="A1374">
        <v>1373</v>
      </c>
      <c r="B1374" s="444">
        <v>43083.660416666666</v>
      </c>
      <c r="C1374" t="s">
        <v>97</v>
      </c>
      <c r="D1374">
        <v>0.11</v>
      </c>
      <c r="F1374">
        <v>1.1824699999999999</v>
      </c>
      <c r="I1374" s="444">
        <v>43087.675694444442</v>
      </c>
      <c r="J1374">
        <v>1.17997</v>
      </c>
      <c r="N1374">
        <v>-29.85</v>
      </c>
      <c r="Q1374">
        <v>861</v>
      </c>
      <c r="R1374" t="s">
        <v>97</v>
      </c>
      <c r="S1374">
        <v>4</v>
      </c>
    </row>
    <row r="1375" spans="1:19" x14ac:dyDescent="0.25">
      <c r="A1375">
        <v>1375</v>
      </c>
      <c r="B1375" s="444">
        <v>43083.724999999999</v>
      </c>
      <c r="C1375" t="s">
        <v>97</v>
      </c>
      <c r="D1375">
        <v>0.19</v>
      </c>
      <c r="F1375">
        <v>1.17896</v>
      </c>
      <c r="I1375" s="444">
        <v>43087.675694444442</v>
      </c>
      <c r="J1375">
        <v>1.17997</v>
      </c>
      <c r="N1375">
        <v>15.14</v>
      </c>
      <c r="Q1375">
        <v>861</v>
      </c>
      <c r="R1375" t="s">
        <v>97</v>
      </c>
      <c r="S1375">
        <v>4</v>
      </c>
    </row>
    <row r="1376" spans="1:19" x14ac:dyDescent="0.25">
      <c r="A1376">
        <v>1378</v>
      </c>
      <c r="B1376" s="444">
        <v>43084.861111111109</v>
      </c>
      <c r="C1376" t="s">
        <v>97</v>
      </c>
      <c r="D1376">
        <v>0.35</v>
      </c>
      <c r="F1376">
        <v>1.1754500000000001</v>
      </c>
      <c r="I1376" s="444">
        <v>43087.675694444442</v>
      </c>
      <c r="J1376">
        <v>1.17997</v>
      </c>
      <c r="N1376">
        <v>154.47</v>
      </c>
      <c r="Q1376">
        <v>861</v>
      </c>
      <c r="R1376" t="s">
        <v>97</v>
      </c>
      <c r="S1376">
        <v>4</v>
      </c>
    </row>
    <row r="1377" spans="1:19" x14ac:dyDescent="0.25">
      <c r="A1377">
        <v>1374</v>
      </c>
      <c r="B1377" s="444">
        <v>43083.724999999999</v>
      </c>
      <c r="C1377" t="s">
        <v>98</v>
      </c>
      <c r="D1377">
        <v>0.06</v>
      </c>
      <c r="F1377">
        <v>1.1790700000000001</v>
      </c>
      <c r="I1377" s="444">
        <v>43083.731944444444</v>
      </c>
      <c r="J1377">
        <v>1.17757</v>
      </c>
      <c r="N1377">
        <v>9</v>
      </c>
      <c r="Q1377">
        <v>862</v>
      </c>
      <c r="R1377" t="s">
        <v>98</v>
      </c>
      <c r="S1377">
        <v>1</v>
      </c>
    </row>
    <row r="1378" spans="1:19" x14ac:dyDescent="0.25">
      <c r="A1378">
        <v>1376</v>
      </c>
      <c r="B1378" s="444">
        <v>43083.731944444444</v>
      </c>
      <c r="C1378" t="s">
        <v>98</v>
      </c>
      <c r="D1378">
        <v>0.06</v>
      </c>
      <c r="F1378">
        <v>1.1775500000000001</v>
      </c>
      <c r="I1378" s="444">
        <v>43084.684027777781</v>
      </c>
      <c r="J1378">
        <v>1.1783399999999999</v>
      </c>
      <c r="N1378">
        <v>-4.4000000000000004</v>
      </c>
      <c r="Q1378">
        <v>863</v>
      </c>
      <c r="R1378" t="s">
        <v>98</v>
      </c>
      <c r="S1378">
        <v>2</v>
      </c>
    </row>
    <row r="1379" spans="1:19" x14ac:dyDescent="0.25">
      <c r="A1379">
        <v>1377</v>
      </c>
      <c r="B1379" s="444">
        <v>43084.543055555558</v>
      </c>
      <c r="C1379" t="s">
        <v>98</v>
      </c>
      <c r="D1379">
        <v>0.11</v>
      </c>
      <c r="F1379">
        <v>1.18109</v>
      </c>
      <c r="I1379" s="444">
        <v>43084.684027777781</v>
      </c>
      <c r="J1379">
        <v>1.1783399999999999</v>
      </c>
      <c r="N1379">
        <v>30.25</v>
      </c>
      <c r="Q1379">
        <v>863</v>
      </c>
      <c r="R1379" t="s">
        <v>98</v>
      </c>
      <c r="S1379">
        <v>2</v>
      </c>
    </row>
  </sheetData>
  <autoFilter ref="A1:S1814"/>
  <sortState ref="A1378:R1379">
    <sortCondition ref="B2:B1379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86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869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sqref="A1:XFD1"/>
    </sheetView>
  </sheetViews>
  <sheetFormatPr defaultRowHeight="13.2" x14ac:dyDescent="0.25"/>
  <cols>
    <col min="1" max="1" width="5.5546875" bestFit="1" customWidth="1"/>
    <col min="2" max="2" width="13.44140625" style="447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7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1" sqref="H11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7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3.2" x14ac:dyDescent="0.25"/>
  <cols>
    <col min="2" max="2" width="8.88671875" style="444"/>
    <col min="3" max="3" width="8.88671875" style="449"/>
    <col min="4" max="4" width="8.88671875" style="394"/>
    <col min="7" max="7" width="8.88671875" style="394"/>
    <col min="10" max="10" width="8.88671875" style="394"/>
  </cols>
  <sheetData/>
  <sortState ref="A2:J2757">
    <sortCondition ref="D2:D2757"/>
    <sortCondition ref="B2:B275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Komp</cp:lastModifiedBy>
  <cp:lastPrinted>2019-02-08T13:12:40Z</cp:lastPrinted>
  <dcterms:created xsi:type="dcterms:W3CDTF">2016-02-20T10:06:05Z</dcterms:created>
  <dcterms:modified xsi:type="dcterms:W3CDTF">2019-02-20T14:35:32Z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