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5" windowWidth="28800" windowHeight="11520" tabRatio="706"/>
  </bookViews>
  <sheets>
    <sheet name="comparison" sheetId="2" r:id="rId1"/>
    <sheet name="Gen_13.7" sheetId="12" r:id="rId2"/>
    <sheet name="Gen_11.87 SVS" sheetId="6" r:id="rId3"/>
    <sheet name="Gen_11.86" sheetId="4" r:id="rId4"/>
    <sheet name="Gen_9.02" sheetId="1" r:id="rId5"/>
  </sheets>
  <calcPr calcId="145621"/>
  <fileRecoveryPr repairLoad="1"/>
</workbook>
</file>

<file path=xl/calcChain.xml><?xml version="1.0" encoding="utf-8"?>
<calcChain xmlns="http://schemas.openxmlformats.org/spreadsheetml/2006/main">
  <c r="F16" i="12" l="1"/>
  <c r="F16" i="6"/>
  <c r="F16" i="4"/>
  <c r="F21" i="1"/>
  <c r="F26" i="12" l="1"/>
  <c r="AI26" i="12"/>
  <c r="AH26" i="12"/>
  <c r="AG26" i="12"/>
  <c r="AF26" i="12"/>
  <c r="AE26" i="12"/>
  <c r="AD26" i="12"/>
  <c r="AC26" i="12"/>
  <c r="AB26" i="12"/>
  <c r="AA26" i="12"/>
  <c r="Z26" i="12"/>
  <c r="Y26" i="12"/>
  <c r="X26" i="12"/>
  <c r="W26" i="12"/>
  <c r="V26" i="12"/>
  <c r="U26" i="12"/>
  <c r="T26" i="12"/>
  <c r="S26" i="12"/>
  <c r="R26" i="12"/>
  <c r="Q26" i="12"/>
  <c r="P26" i="12"/>
  <c r="O26" i="12"/>
  <c r="N26" i="12"/>
  <c r="M26" i="12"/>
  <c r="L26" i="12"/>
  <c r="K26" i="12"/>
  <c r="J26" i="12"/>
  <c r="I26" i="12"/>
  <c r="H26" i="12"/>
  <c r="G26" i="12"/>
  <c r="E25" i="12"/>
  <c r="D25" i="12"/>
  <c r="C25" i="12"/>
  <c r="B25" i="12"/>
  <c r="E24" i="12"/>
  <c r="D24" i="12"/>
  <c r="C24" i="12"/>
  <c r="B24" i="12"/>
  <c r="E23" i="12"/>
  <c r="D23" i="12"/>
  <c r="C23" i="12"/>
  <c r="B23" i="12"/>
  <c r="E26" i="12" l="1"/>
  <c r="C26" i="12"/>
  <c r="D26" i="12"/>
  <c r="B26" i="12"/>
  <c r="F21" i="6"/>
  <c r="F16" i="1"/>
  <c r="F21" i="4"/>
  <c r="F11" i="1"/>
  <c r="F11" i="4"/>
  <c r="F11" i="6"/>
  <c r="F11" i="12"/>
  <c r="F6" i="1"/>
  <c r="F6" i="4"/>
  <c r="F6" i="12"/>
  <c r="F6" i="6"/>
  <c r="AI21" i="12" l="1"/>
  <c r="AH21" i="12"/>
  <c r="AG21" i="12"/>
  <c r="AF21" i="12"/>
  <c r="AE21" i="12"/>
  <c r="AD21" i="12"/>
  <c r="AC21" i="12"/>
  <c r="AB21" i="12"/>
  <c r="AA21" i="12"/>
  <c r="Z21" i="12"/>
  <c r="Y21" i="12"/>
  <c r="X21" i="12"/>
  <c r="W21" i="12"/>
  <c r="V21" i="12"/>
  <c r="U21" i="12"/>
  <c r="T21" i="12"/>
  <c r="S21" i="12"/>
  <c r="R21" i="12"/>
  <c r="Q21" i="12"/>
  <c r="P21" i="12"/>
  <c r="O21" i="12"/>
  <c r="N21" i="12"/>
  <c r="M21" i="12"/>
  <c r="L21" i="12"/>
  <c r="K21" i="12"/>
  <c r="J21" i="12"/>
  <c r="I21" i="12"/>
  <c r="H21" i="12"/>
  <c r="G21" i="12"/>
  <c r="E20" i="12"/>
  <c r="D20" i="12"/>
  <c r="C20" i="12"/>
  <c r="B20" i="12"/>
  <c r="E19" i="12"/>
  <c r="D19" i="12"/>
  <c r="C19" i="12"/>
  <c r="B19" i="12"/>
  <c r="E18" i="12"/>
  <c r="D18" i="12"/>
  <c r="C18" i="12"/>
  <c r="B18" i="12"/>
  <c r="AI16" i="12"/>
  <c r="AH16" i="12"/>
  <c r="AG16" i="12"/>
  <c r="AF16" i="12"/>
  <c r="AE16" i="12"/>
  <c r="AD16" i="12"/>
  <c r="AC16" i="12"/>
  <c r="AB16" i="12"/>
  <c r="AA16" i="12"/>
  <c r="Z16" i="12"/>
  <c r="Y16" i="12"/>
  <c r="X16" i="12"/>
  <c r="W16" i="12"/>
  <c r="V16" i="12"/>
  <c r="U16" i="12"/>
  <c r="T16" i="12"/>
  <c r="S16" i="12"/>
  <c r="R16" i="12"/>
  <c r="Q16" i="12"/>
  <c r="P16" i="12"/>
  <c r="O16" i="12"/>
  <c r="N16" i="12"/>
  <c r="M16" i="12"/>
  <c r="L16" i="12"/>
  <c r="K16" i="12"/>
  <c r="J16" i="12"/>
  <c r="I16" i="12"/>
  <c r="H16" i="12"/>
  <c r="G16" i="12"/>
  <c r="E15" i="12"/>
  <c r="D15" i="12"/>
  <c r="C15" i="12"/>
  <c r="B15" i="12"/>
  <c r="E14" i="12"/>
  <c r="D14" i="12"/>
  <c r="C14" i="12"/>
  <c r="B14" i="12"/>
  <c r="E13" i="12"/>
  <c r="D13" i="12"/>
  <c r="C13" i="12"/>
  <c r="B13" i="12"/>
  <c r="AI11" i="12"/>
  <c r="AH11" i="12"/>
  <c r="AG11" i="12"/>
  <c r="AF11" i="12"/>
  <c r="AE11" i="12"/>
  <c r="AD11" i="12"/>
  <c r="AC11" i="12"/>
  <c r="AB11" i="12"/>
  <c r="AA11" i="12"/>
  <c r="Z11" i="12"/>
  <c r="Y11" i="12"/>
  <c r="X11" i="12"/>
  <c r="W11" i="12"/>
  <c r="V11" i="12"/>
  <c r="U11" i="12"/>
  <c r="T11" i="12"/>
  <c r="S11" i="12"/>
  <c r="R11" i="12"/>
  <c r="Q11" i="12"/>
  <c r="P11" i="12"/>
  <c r="O11" i="12"/>
  <c r="N11" i="12"/>
  <c r="M11" i="12"/>
  <c r="L11" i="12"/>
  <c r="K11" i="12"/>
  <c r="J11" i="12"/>
  <c r="I11" i="12"/>
  <c r="H11" i="12"/>
  <c r="G11" i="12"/>
  <c r="E10" i="12"/>
  <c r="D10" i="12"/>
  <c r="C10" i="12"/>
  <c r="B10" i="12"/>
  <c r="E9" i="12"/>
  <c r="D9" i="12"/>
  <c r="C9" i="12"/>
  <c r="B9" i="12"/>
  <c r="E8" i="12"/>
  <c r="D8" i="12"/>
  <c r="C8" i="12"/>
  <c r="B8" i="12"/>
  <c r="AI6" i="12"/>
  <c r="AH6" i="12"/>
  <c r="AG6" i="12"/>
  <c r="AF6" i="12"/>
  <c r="AE6" i="12"/>
  <c r="AD6" i="12"/>
  <c r="AC6" i="12"/>
  <c r="AB6" i="12"/>
  <c r="AA6" i="12"/>
  <c r="Z6" i="12"/>
  <c r="Y6" i="12"/>
  <c r="X6" i="12"/>
  <c r="W6" i="12"/>
  <c r="V6" i="12"/>
  <c r="U6" i="12"/>
  <c r="T6" i="12"/>
  <c r="S6" i="12"/>
  <c r="R6" i="12"/>
  <c r="Q6" i="12"/>
  <c r="P6" i="12"/>
  <c r="O6" i="12"/>
  <c r="N6" i="12"/>
  <c r="M6" i="12"/>
  <c r="L6" i="12"/>
  <c r="K6" i="12"/>
  <c r="J6" i="12"/>
  <c r="I6" i="12"/>
  <c r="H6" i="12"/>
  <c r="G6" i="12"/>
  <c r="E5" i="12"/>
  <c r="D5" i="12"/>
  <c r="C5" i="12"/>
  <c r="B5" i="12"/>
  <c r="E4" i="12"/>
  <c r="D4" i="12"/>
  <c r="C4" i="12"/>
  <c r="B4" i="12"/>
  <c r="E3" i="12"/>
  <c r="D3" i="12"/>
  <c r="C3" i="12"/>
  <c r="B3" i="12"/>
  <c r="D16" i="12" l="1"/>
  <c r="E16" i="12"/>
  <c r="B21" i="12"/>
  <c r="D21" i="12"/>
  <c r="E21" i="12"/>
  <c r="C21" i="12"/>
  <c r="B16" i="12"/>
  <c r="C16" i="12"/>
  <c r="D11" i="12"/>
  <c r="E6" i="12"/>
  <c r="B11" i="12"/>
  <c r="E11" i="12"/>
  <c r="C6" i="12"/>
  <c r="D6" i="12"/>
  <c r="C11" i="12"/>
  <c r="B6" i="12"/>
  <c r="AI21" i="1" l="1"/>
  <c r="AH21" i="1"/>
  <c r="AG21" i="1"/>
  <c r="AF21" i="1"/>
  <c r="AE21" i="1"/>
  <c r="AD21" i="1"/>
  <c r="AC21" i="1"/>
  <c r="AB21" i="1"/>
  <c r="AA21" i="1"/>
  <c r="Z21" i="1"/>
  <c r="Y21" i="1"/>
  <c r="X21" i="1"/>
  <c r="W21" i="1"/>
  <c r="V21" i="1"/>
  <c r="U21" i="1"/>
  <c r="T21" i="1"/>
  <c r="S21" i="1"/>
  <c r="R21" i="1"/>
  <c r="Q21" i="1"/>
  <c r="P21" i="1"/>
  <c r="O21" i="1"/>
  <c r="N21" i="1"/>
  <c r="M21" i="1"/>
  <c r="L21" i="1"/>
  <c r="K21" i="1"/>
  <c r="J21" i="1"/>
  <c r="I21" i="1"/>
  <c r="H21" i="1"/>
  <c r="G21" i="1"/>
  <c r="AI16" i="1"/>
  <c r="AH16" i="1"/>
  <c r="AG16" i="1"/>
  <c r="AF16" i="1"/>
  <c r="AE16" i="1"/>
  <c r="AD16" i="1"/>
  <c r="AC16" i="1"/>
  <c r="AB16" i="1"/>
  <c r="AA16" i="1"/>
  <c r="Z16" i="1"/>
  <c r="Y16" i="1"/>
  <c r="X16" i="1"/>
  <c r="W16" i="1"/>
  <c r="V16" i="1"/>
  <c r="U16" i="1"/>
  <c r="T16" i="1"/>
  <c r="S16" i="1"/>
  <c r="R16" i="1"/>
  <c r="Q16" i="1"/>
  <c r="P16" i="1"/>
  <c r="O16" i="1"/>
  <c r="N16" i="1"/>
  <c r="M16" i="1"/>
  <c r="L16" i="1"/>
  <c r="K16" i="1"/>
  <c r="J16" i="1"/>
  <c r="I16" i="1"/>
  <c r="H16" i="1"/>
  <c r="G16" i="1"/>
  <c r="AI11" i="1"/>
  <c r="AH11" i="1"/>
  <c r="AG11" i="1"/>
  <c r="AF11" i="1"/>
  <c r="AE11" i="1"/>
  <c r="AD11" i="1"/>
  <c r="AC11" i="1"/>
  <c r="AB11" i="1"/>
  <c r="AA11" i="1"/>
  <c r="Z11" i="1"/>
  <c r="Y11" i="1"/>
  <c r="X11" i="1"/>
  <c r="W11" i="1"/>
  <c r="V11" i="1"/>
  <c r="U11" i="1"/>
  <c r="T11" i="1"/>
  <c r="S11" i="1"/>
  <c r="R11" i="1"/>
  <c r="Q11" i="1"/>
  <c r="P11" i="1"/>
  <c r="O11" i="1"/>
  <c r="N11" i="1"/>
  <c r="M11" i="1"/>
  <c r="L11" i="1"/>
  <c r="K11" i="1"/>
  <c r="J11" i="1"/>
  <c r="I11" i="1"/>
  <c r="H11" i="1"/>
  <c r="G11" i="1"/>
  <c r="AI6" i="1"/>
  <c r="AH6" i="1"/>
  <c r="AG6" i="1"/>
  <c r="AF6" i="1"/>
  <c r="AE6" i="1"/>
  <c r="AD6" i="1"/>
  <c r="AC6" i="1"/>
  <c r="AB6" i="1"/>
  <c r="AA6" i="1"/>
  <c r="Z6" i="1"/>
  <c r="Y6" i="1"/>
  <c r="X6" i="1"/>
  <c r="W6" i="1"/>
  <c r="V6" i="1"/>
  <c r="U6" i="1"/>
  <c r="T6" i="1"/>
  <c r="S6" i="1"/>
  <c r="R6" i="1"/>
  <c r="Q6" i="1"/>
  <c r="P6" i="1"/>
  <c r="O6" i="1"/>
  <c r="N6" i="1"/>
  <c r="M6" i="1"/>
  <c r="L6" i="1"/>
  <c r="K6" i="1"/>
  <c r="J6" i="1"/>
  <c r="I6" i="1"/>
  <c r="H6" i="1"/>
  <c r="G6" i="1"/>
  <c r="AI21" i="4"/>
  <c r="AH21" i="4"/>
  <c r="AG21" i="4"/>
  <c r="AF21" i="4"/>
  <c r="AE21" i="4"/>
  <c r="AD21" i="4"/>
  <c r="AC21" i="4"/>
  <c r="AB21" i="4"/>
  <c r="AA21" i="4"/>
  <c r="Z21" i="4"/>
  <c r="Y21" i="4"/>
  <c r="X21" i="4"/>
  <c r="W21" i="4"/>
  <c r="V21" i="4"/>
  <c r="U21" i="4"/>
  <c r="T21" i="4"/>
  <c r="S21" i="4"/>
  <c r="R21" i="4"/>
  <c r="Q21" i="4"/>
  <c r="P21" i="4"/>
  <c r="O21" i="4"/>
  <c r="N21" i="4"/>
  <c r="M21" i="4"/>
  <c r="L21" i="4"/>
  <c r="K21" i="4"/>
  <c r="J21" i="4"/>
  <c r="I21" i="4"/>
  <c r="H21" i="4"/>
  <c r="G21" i="4"/>
  <c r="AI16" i="4"/>
  <c r="AH16" i="4"/>
  <c r="AG16" i="4"/>
  <c r="AF16" i="4"/>
  <c r="AE16" i="4"/>
  <c r="AD16" i="4"/>
  <c r="AC16" i="4"/>
  <c r="AB16" i="4"/>
  <c r="AA16" i="4"/>
  <c r="Z16" i="4"/>
  <c r="Y16" i="4"/>
  <c r="X16" i="4"/>
  <c r="W16" i="4"/>
  <c r="V16" i="4"/>
  <c r="U16" i="4"/>
  <c r="T16" i="4"/>
  <c r="S16" i="4"/>
  <c r="R16" i="4"/>
  <c r="Q16" i="4"/>
  <c r="P16" i="4"/>
  <c r="O16" i="4"/>
  <c r="N16" i="4"/>
  <c r="M16" i="4"/>
  <c r="L16" i="4"/>
  <c r="K16" i="4"/>
  <c r="J16" i="4"/>
  <c r="I16" i="4"/>
  <c r="H16" i="4"/>
  <c r="G16" i="4"/>
  <c r="AI11" i="4"/>
  <c r="AH11" i="4"/>
  <c r="AG11" i="4"/>
  <c r="AF11" i="4"/>
  <c r="AE11" i="4"/>
  <c r="AD11" i="4"/>
  <c r="AC11" i="4"/>
  <c r="AB11" i="4"/>
  <c r="AA11" i="4"/>
  <c r="Z11" i="4"/>
  <c r="Y11" i="4"/>
  <c r="X11" i="4"/>
  <c r="W11" i="4"/>
  <c r="V11" i="4"/>
  <c r="U11" i="4"/>
  <c r="T11" i="4"/>
  <c r="S11" i="4"/>
  <c r="R11" i="4"/>
  <c r="Q11" i="4"/>
  <c r="P11" i="4"/>
  <c r="O11" i="4"/>
  <c r="N11" i="4"/>
  <c r="M11" i="4"/>
  <c r="L11" i="4"/>
  <c r="K11" i="4"/>
  <c r="J11" i="4"/>
  <c r="I11" i="4"/>
  <c r="H11" i="4"/>
  <c r="G11" i="4"/>
  <c r="AI6" i="4"/>
  <c r="AH6" i="4"/>
  <c r="AG6" i="4"/>
  <c r="AF6" i="4"/>
  <c r="AE6" i="4"/>
  <c r="AD6" i="4"/>
  <c r="AC6" i="4"/>
  <c r="AB6" i="4"/>
  <c r="AA6" i="4"/>
  <c r="Z6" i="4"/>
  <c r="Y6" i="4"/>
  <c r="X6" i="4"/>
  <c r="W6" i="4"/>
  <c r="V6" i="4"/>
  <c r="U6" i="4"/>
  <c r="T6" i="4"/>
  <c r="S6" i="4"/>
  <c r="R6" i="4"/>
  <c r="Q6" i="4"/>
  <c r="P6" i="4"/>
  <c r="O6" i="4"/>
  <c r="N6" i="4"/>
  <c r="M6" i="4"/>
  <c r="L6" i="4"/>
  <c r="K6" i="4"/>
  <c r="J6" i="4"/>
  <c r="I6" i="4"/>
  <c r="H6" i="4"/>
  <c r="G6" i="4"/>
  <c r="AI21" i="6"/>
  <c r="AH21" i="6"/>
  <c r="AG21" i="6"/>
  <c r="AF21" i="6"/>
  <c r="AE21" i="6"/>
  <c r="AD21" i="6"/>
  <c r="AC21" i="6"/>
  <c r="AB21" i="6"/>
  <c r="AA21" i="6"/>
  <c r="Z21" i="6"/>
  <c r="Y21" i="6"/>
  <c r="X21" i="6"/>
  <c r="W21" i="6"/>
  <c r="V21" i="6"/>
  <c r="U21" i="6"/>
  <c r="T21" i="6"/>
  <c r="S21" i="6"/>
  <c r="R21" i="6"/>
  <c r="Q21" i="6"/>
  <c r="P21" i="6"/>
  <c r="O21" i="6"/>
  <c r="N21" i="6"/>
  <c r="M21" i="6"/>
  <c r="L21" i="6"/>
  <c r="K21" i="6"/>
  <c r="J21" i="6"/>
  <c r="I21" i="6"/>
  <c r="H21" i="6"/>
  <c r="G21" i="6"/>
  <c r="AI16" i="6"/>
  <c r="AH16" i="6"/>
  <c r="AG16" i="6"/>
  <c r="AF16" i="6"/>
  <c r="AE16" i="6"/>
  <c r="AD16" i="6"/>
  <c r="AC16" i="6"/>
  <c r="AB16" i="6"/>
  <c r="AA16" i="6"/>
  <c r="Z16" i="6"/>
  <c r="Y16" i="6"/>
  <c r="X16" i="6"/>
  <c r="W16" i="6"/>
  <c r="V16" i="6"/>
  <c r="U16" i="6"/>
  <c r="T16" i="6"/>
  <c r="S16" i="6"/>
  <c r="R16" i="6"/>
  <c r="Q16" i="6"/>
  <c r="P16" i="6"/>
  <c r="O16" i="6"/>
  <c r="N16" i="6"/>
  <c r="M16" i="6"/>
  <c r="L16" i="6"/>
  <c r="K16" i="6"/>
  <c r="J16" i="6"/>
  <c r="I16" i="6"/>
  <c r="H16" i="6"/>
  <c r="G16" i="6"/>
  <c r="AI11" i="6"/>
  <c r="AH11" i="6"/>
  <c r="AG11" i="6"/>
  <c r="AF11" i="6"/>
  <c r="AE11" i="6"/>
  <c r="AD11" i="6"/>
  <c r="AC11" i="6"/>
  <c r="AB11" i="6"/>
  <c r="AA11" i="6"/>
  <c r="Z11" i="6"/>
  <c r="Y11" i="6"/>
  <c r="X11" i="6"/>
  <c r="W11" i="6"/>
  <c r="V11" i="6"/>
  <c r="U11" i="6"/>
  <c r="T11" i="6"/>
  <c r="S11" i="6"/>
  <c r="R11" i="6"/>
  <c r="Q11" i="6"/>
  <c r="P11" i="6"/>
  <c r="O11" i="6"/>
  <c r="N11" i="6"/>
  <c r="M11" i="6"/>
  <c r="L11" i="6"/>
  <c r="K11" i="6"/>
  <c r="J11" i="6"/>
  <c r="I11" i="6"/>
  <c r="H11" i="6"/>
  <c r="G11" i="6"/>
  <c r="K6" i="6"/>
  <c r="L6" i="6"/>
  <c r="M6" i="6"/>
  <c r="N6" i="6"/>
  <c r="O6" i="6"/>
  <c r="P6" i="6"/>
  <c r="Q6" i="6"/>
  <c r="R6" i="6"/>
  <c r="S6" i="6"/>
  <c r="T6" i="6"/>
  <c r="U6" i="6"/>
  <c r="V6" i="6"/>
  <c r="W6" i="6"/>
  <c r="X6" i="6"/>
  <c r="Y6" i="6"/>
  <c r="Z6" i="6"/>
  <c r="AA6" i="6"/>
  <c r="AB6" i="6"/>
  <c r="AC6" i="6"/>
  <c r="AD6" i="6"/>
  <c r="AE6" i="6"/>
  <c r="AF6" i="6"/>
  <c r="AG6" i="6"/>
  <c r="AH6" i="6"/>
  <c r="AI6" i="6"/>
  <c r="J6" i="6"/>
  <c r="H6" i="6"/>
  <c r="I6" i="6"/>
  <c r="G6" i="6"/>
  <c r="E20" i="6"/>
  <c r="D20" i="6"/>
  <c r="C20" i="6"/>
  <c r="B20" i="6"/>
  <c r="E19" i="6"/>
  <c r="D19" i="6"/>
  <c r="C19" i="6"/>
  <c r="B19" i="6"/>
  <c r="E18" i="6"/>
  <c r="D18" i="6"/>
  <c r="C18" i="6"/>
  <c r="B18" i="6"/>
  <c r="E15" i="6"/>
  <c r="D15" i="6"/>
  <c r="C15" i="6"/>
  <c r="B15" i="6"/>
  <c r="E14" i="6"/>
  <c r="D14" i="6"/>
  <c r="C14" i="6"/>
  <c r="B14" i="6"/>
  <c r="E13" i="6"/>
  <c r="D13" i="6"/>
  <c r="C13" i="6"/>
  <c r="B13" i="6"/>
  <c r="E10" i="6"/>
  <c r="D10" i="6"/>
  <c r="C10" i="6"/>
  <c r="B10" i="6"/>
  <c r="E9" i="6"/>
  <c r="D9" i="6"/>
  <c r="C9" i="6"/>
  <c r="B9" i="6"/>
  <c r="E8" i="6"/>
  <c r="D8" i="6"/>
  <c r="C8" i="6"/>
  <c r="B8" i="6"/>
  <c r="E5" i="6"/>
  <c r="D5" i="6"/>
  <c r="C5" i="6"/>
  <c r="B5" i="6"/>
  <c r="E4" i="6"/>
  <c r="D4" i="6"/>
  <c r="C4" i="6"/>
  <c r="B4" i="6"/>
  <c r="E3" i="6"/>
  <c r="D3" i="6"/>
  <c r="C3" i="6"/>
  <c r="B3" i="6"/>
  <c r="D6" i="6" l="1"/>
  <c r="D21" i="6"/>
  <c r="B21" i="6"/>
  <c r="E21" i="6"/>
  <c r="C16" i="6"/>
  <c r="D16" i="6"/>
  <c r="E16" i="6"/>
  <c r="B16" i="6"/>
  <c r="C11" i="6"/>
  <c r="D11" i="6"/>
  <c r="E11" i="6"/>
  <c r="C21" i="6"/>
  <c r="B6" i="6"/>
  <c r="C6" i="6"/>
  <c r="E6" i="6"/>
  <c r="B11" i="6"/>
  <c r="D11" i="4" l="1"/>
  <c r="E16" i="4"/>
  <c r="B16" i="4"/>
  <c r="E21" i="4"/>
  <c r="D21" i="4"/>
  <c r="C21" i="4"/>
  <c r="B21" i="4"/>
  <c r="E20" i="4"/>
  <c r="D20" i="4"/>
  <c r="C20" i="4"/>
  <c r="B20" i="4"/>
  <c r="E19" i="4"/>
  <c r="D19" i="4"/>
  <c r="C19" i="4"/>
  <c r="B19" i="4"/>
  <c r="E18" i="4"/>
  <c r="D18" i="4"/>
  <c r="C18" i="4"/>
  <c r="B18" i="4"/>
  <c r="D16" i="4"/>
  <c r="E15" i="4"/>
  <c r="D15" i="4"/>
  <c r="C15" i="4"/>
  <c r="B15" i="4"/>
  <c r="E14" i="4"/>
  <c r="D14" i="4"/>
  <c r="C14" i="4"/>
  <c r="B14" i="4"/>
  <c r="E13" i="4"/>
  <c r="D13" i="4"/>
  <c r="C13" i="4"/>
  <c r="B13" i="4"/>
  <c r="B11" i="4"/>
  <c r="E10" i="4"/>
  <c r="D10" i="4"/>
  <c r="C10" i="4"/>
  <c r="B10" i="4"/>
  <c r="E9" i="4"/>
  <c r="D9" i="4"/>
  <c r="C9" i="4"/>
  <c r="B9" i="4"/>
  <c r="E8" i="4"/>
  <c r="D8" i="4"/>
  <c r="C8" i="4"/>
  <c r="B8" i="4"/>
  <c r="E5" i="4"/>
  <c r="D5" i="4"/>
  <c r="C5" i="4"/>
  <c r="B5" i="4"/>
  <c r="E4" i="4"/>
  <c r="D4" i="4"/>
  <c r="C4" i="4"/>
  <c r="B4" i="4"/>
  <c r="E3" i="4"/>
  <c r="D3" i="4"/>
  <c r="C3" i="4"/>
  <c r="B3" i="4"/>
  <c r="E15" i="1"/>
  <c r="D15" i="1"/>
  <c r="C15" i="1"/>
  <c r="B15" i="1"/>
  <c r="E14" i="1"/>
  <c r="D14" i="1"/>
  <c r="C14" i="1"/>
  <c r="B14" i="1"/>
  <c r="E13" i="1"/>
  <c r="D13" i="1"/>
  <c r="C13" i="1"/>
  <c r="B13" i="1"/>
  <c r="E20" i="1"/>
  <c r="D20" i="1"/>
  <c r="C20" i="1"/>
  <c r="B20" i="1"/>
  <c r="E19" i="1"/>
  <c r="D19" i="1"/>
  <c r="C19" i="1"/>
  <c r="B19" i="1"/>
  <c r="E18" i="1"/>
  <c r="D18" i="1"/>
  <c r="C18" i="1"/>
  <c r="B18" i="1"/>
  <c r="E10" i="1"/>
  <c r="D10" i="1"/>
  <c r="C10" i="1"/>
  <c r="B10" i="1"/>
  <c r="E9" i="1"/>
  <c r="D9" i="1"/>
  <c r="C9" i="1"/>
  <c r="B9" i="1"/>
  <c r="E8" i="1"/>
  <c r="D8" i="1"/>
  <c r="C8" i="1"/>
  <c r="B8" i="1"/>
  <c r="D4" i="1"/>
  <c r="E4" i="1"/>
  <c r="D5" i="1"/>
  <c r="E5" i="1"/>
  <c r="E3" i="1"/>
  <c r="D3" i="1"/>
  <c r="C4" i="1"/>
  <c r="C5" i="1"/>
  <c r="C3" i="1"/>
  <c r="B5" i="1"/>
  <c r="B4" i="1"/>
  <c r="B3" i="1"/>
  <c r="E16" i="1" l="1"/>
  <c r="D16" i="1"/>
  <c r="C16" i="1"/>
  <c r="C21" i="1"/>
  <c r="D21" i="1"/>
  <c r="C11" i="4"/>
  <c r="E11" i="4"/>
  <c r="E6" i="1"/>
  <c r="C11" i="1"/>
  <c r="D11" i="1"/>
  <c r="E11" i="1"/>
  <c r="D6" i="1"/>
  <c r="C16" i="4"/>
  <c r="E6" i="4"/>
  <c r="B6" i="4"/>
  <c r="D6" i="4"/>
  <c r="C6" i="4"/>
  <c r="B16" i="1"/>
  <c r="B21" i="1"/>
  <c r="C6" i="1"/>
  <c r="B6" i="1"/>
  <c r="E21" i="1"/>
  <c r="B11" i="1"/>
</calcChain>
</file>

<file path=xl/sharedStrings.xml><?xml version="1.0" encoding="utf-8"?>
<sst xmlns="http://schemas.openxmlformats.org/spreadsheetml/2006/main" count="245" uniqueCount="21">
  <si>
    <t>Deals</t>
  </si>
  <si>
    <t>Profit</t>
  </si>
  <si>
    <t>DD</t>
  </si>
  <si>
    <t>Generic v9</t>
  </si>
  <si>
    <t>EUR_CHF</t>
  </si>
  <si>
    <t>Total</t>
  </si>
  <si>
    <t>2012-2013</t>
  </si>
  <si>
    <t>2014-2015</t>
  </si>
  <si>
    <t>Ratio</t>
  </si>
  <si>
    <t>GBP_CAD</t>
  </si>
  <si>
    <t>GBP_CHF</t>
  </si>
  <si>
    <t>GBP_USD</t>
  </si>
  <si>
    <t>USD_CHF</t>
  </si>
  <si>
    <t>Generic v11.86</t>
  </si>
  <si>
    <t>Generic v11.87 SVS</t>
  </si>
  <si>
    <t>Generic v13.7</t>
  </si>
  <si>
    <t>GBP_AUD</t>
  </si>
  <si>
    <t>2012-2016</t>
  </si>
  <si>
    <t>Generic v13.13</t>
  </si>
  <si>
    <t>Generic v9.02</t>
  </si>
  <si>
    <t>2012-13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</si>
</sst>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1"/>
      <color theme="1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i/>
      <sz val="11"/>
      <color theme="1" tint="0.499984740745262"/>
      <name val="Calibri"/>
      <family val="2"/>
      <charset val="204"/>
      <scheme val="minor"/>
    </font>
    <font>
      <b/>
      <i/>
      <sz val="11"/>
      <color theme="1" tint="0.499984740745262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1" fillId="2" borderId="0" xfId="0" applyFont="1" applyFill="1" applyAlignment="1">
      <alignment horizontal="center"/>
    </xf>
    <xf numFmtId="14" fontId="1" fillId="2" borderId="0" xfId="0" applyNumberFormat="1" applyFont="1" applyFill="1" applyAlignment="1">
      <alignment horizontal="center"/>
    </xf>
    <xf numFmtId="14" fontId="1" fillId="2" borderId="0" xfId="0" applyNumberFormat="1" applyFont="1" applyFill="1" applyAlignment="1">
      <alignment horizontal="left"/>
    </xf>
    <xf numFmtId="1" fontId="0" fillId="0" borderId="0" xfId="0" applyNumberFormat="1" applyAlignment="1">
      <alignment horizontal="center"/>
    </xf>
    <xf numFmtId="0" fontId="3" fillId="0" borderId="0" xfId="0" applyFont="1"/>
    <xf numFmtId="164" fontId="3" fillId="0" borderId="0" xfId="0" applyNumberFormat="1" applyFont="1" applyAlignment="1">
      <alignment horizontal="center"/>
    </xf>
    <xf numFmtId="1" fontId="2" fillId="3" borderId="0" xfId="0" applyNumberFormat="1" applyFont="1" applyFill="1" applyAlignment="1">
      <alignment horizontal="center"/>
    </xf>
    <xf numFmtId="1" fontId="4" fillId="3" borderId="0" xfId="0" applyNumberFormat="1" applyFont="1" applyFill="1" applyAlignment="1">
      <alignment horizontal="center"/>
    </xf>
    <xf numFmtId="14" fontId="0" fillId="0" borderId="0" xfId="0" applyNumberFormat="1"/>
    <xf numFmtId="164" fontId="4" fillId="3" borderId="0" xfId="0" applyNumberFormat="1" applyFont="1" applyFill="1" applyAlignment="1">
      <alignment horizontal="center"/>
    </xf>
    <xf numFmtId="14" fontId="5" fillId="4" borderId="0" xfId="0" applyNumberFormat="1" applyFont="1" applyFill="1" applyAlignment="1">
      <alignment horizontal="left"/>
    </xf>
    <xf numFmtId="0" fontId="5" fillId="4" borderId="0" xfId="0" applyFont="1" applyFill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5" fillId="4" borderId="2" xfId="0" applyFont="1" applyFill="1" applyBorder="1" applyAlignment="1">
      <alignment horizontal="center"/>
    </xf>
    <xf numFmtId="1" fontId="2" fillId="3" borderId="2" xfId="0" applyNumberFormat="1" applyFont="1" applyFill="1" applyBorder="1" applyAlignment="1">
      <alignment horizontal="center"/>
    </xf>
    <xf numFmtId="164" fontId="4" fillId="3" borderId="2" xfId="0" applyNumberFormat="1" applyFont="1" applyFill="1" applyBorder="1" applyAlignment="1">
      <alignment horizontal="center"/>
    </xf>
    <xf numFmtId="164" fontId="4" fillId="3" borderId="3" xfId="0" applyNumberFormat="1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8"/>
  <sheetViews>
    <sheetView tabSelected="1" zoomScaleNormal="100" workbookViewId="0"/>
  </sheetViews>
  <sheetFormatPr defaultRowHeight="15" x14ac:dyDescent="0.25"/>
  <cols>
    <col min="6" max="6" width="12.42578125" customWidth="1"/>
  </cols>
  <sheetData>
    <row r="1" spans="1:9" x14ac:dyDescent="0.25">
      <c r="A1" s="2"/>
      <c r="B1" s="1"/>
      <c r="C1" s="1"/>
      <c r="D1" s="1"/>
      <c r="E1" s="1"/>
      <c r="I1" s="11"/>
    </row>
    <row r="2" spans="1:9" x14ac:dyDescent="0.25">
      <c r="A2" s="5" t="s">
        <v>4</v>
      </c>
      <c r="B2" s="3" t="s">
        <v>5</v>
      </c>
      <c r="C2" s="3" t="s">
        <v>20</v>
      </c>
      <c r="D2" s="3" t="s">
        <v>7</v>
      </c>
      <c r="E2" s="3">
        <v>2016</v>
      </c>
      <c r="F2" s="15" t="s">
        <v>17</v>
      </c>
      <c r="I2" s="11"/>
    </row>
    <row r="3" spans="1:9" x14ac:dyDescent="0.25">
      <c r="A3" s="13" t="s">
        <v>18</v>
      </c>
      <c r="B3" s="14"/>
      <c r="C3" s="14"/>
      <c r="D3" s="14"/>
      <c r="E3" s="14"/>
      <c r="F3" s="16"/>
      <c r="I3" s="11"/>
    </row>
    <row r="4" spans="1:9" x14ac:dyDescent="0.25">
      <c r="A4" t="s">
        <v>0</v>
      </c>
      <c r="B4" s="9">
        <v>221</v>
      </c>
      <c r="C4" s="9">
        <v>53</v>
      </c>
      <c r="D4" s="9">
        <v>118</v>
      </c>
      <c r="E4" s="9">
        <v>50</v>
      </c>
      <c r="F4" s="17">
        <v>220</v>
      </c>
      <c r="I4" s="11"/>
    </row>
    <row r="5" spans="1:9" x14ac:dyDescent="0.25">
      <c r="A5" t="s">
        <v>1</v>
      </c>
      <c r="B5" s="9">
        <v>1240.6099999999999</v>
      </c>
      <c r="C5" s="9">
        <v>-35.039999999999992</v>
      </c>
      <c r="D5" s="9">
        <v>886.71999999999991</v>
      </c>
      <c r="E5" s="9">
        <v>388.93</v>
      </c>
      <c r="F5" s="17">
        <v>1198</v>
      </c>
      <c r="I5" s="11"/>
    </row>
    <row r="6" spans="1:9" x14ac:dyDescent="0.25">
      <c r="A6" t="s">
        <v>2</v>
      </c>
      <c r="B6" s="9">
        <v>145.56999999999996</v>
      </c>
      <c r="C6" s="9">
        <v>59.510000000000005</v>
      </c>
      <c r="D6" s="9">
        <v>61.120000000000005</v>
      </c>
      <c r="E6" s="9">
        <v>24.94</v>
      </c>
      <c r="F6" s="17">
        <v>200</v>
      </c>
      <c r="I6" s="11"/>
    </row>
    <row r="7" spans="1:9" x14ac:dyDescent="0.25">
      <c r="A7" s="7" t="s">
        <v>8</v>
      </c>
      <c r="B7" s="10">
        <v>346.68530745372681</v>
      </c>
      <c r="C7" s="10">
        <v>42.727585763928971</v>
      </c>
      <c r="D7" s="10">
        <v>221.78348039929571</v>
      </c>
      <c r="E7" s="10">
        <v>82.174241290502096</v>
      </c>
      <c r="F7" s="18">
        <v>5.99</v>
      </c>
      <c r="I7" s="11"/>
    </row>
    <row r="8" spans="1:9" x14ac:dyDescent="0.25">
      <c r="A8" s="13" t="s">
        <v>14</v>
      </c>
      <c r="B8" s="14"/>
      <c r="C8" s="14"/>
      <c r="D8" s="14"/>
      <c r="E8" s="14"/>
      <c r="F8" s="16"/>
      <c r="I8" s="11"/>
    </row>
    <row r="9" spans="1:9" x14ac:dyDescent="0.25">
      <c r="A9" t="s">
        <v>0</v>
      </c>
      <c r="B9" s="9">
        <v>753</v>
      </c>
      <c r="C9" s="9">
        <v>239</v>
      </c>
      <c r="D9" s="9">
        <v>343</v>
      </c>
      <c r="E9" s="9">
        <v>171</v>
      </c>
      <c r="F9" s="17">
        <v>753</v>
      </c>
      <c r="I9" s="11"/>
    </row>
    <row r="10" spans="1:9" x14ac:dyDescent="0.25">
      <c r="A10" t="s">
        <v>1</v>
      </c>
      <c r="B10" s="9">
        <v>615.35</v>
      </c>
      <c r="C10" s="9">
        <v>-296.39999999999998</v>
      </c>
      <c r="D10" s="9">
        <v>446.56</v>
      </c>
      <c r="E10" s="9">
        <v>465.18999999999994</v>
      </c>
      <c r="F10" s="17">
        <v>655</v>
      </c>
      <c r="I10" s="11"/>
    </row>
    <row r="11" spans="1:9" x14ac:dyDescent="0.25">
      <c r="A11" t="s">
        <v>2</v>
      </c>
      <c r="B11" s="9">
        <v>210.06000000000003</v>
      </c>
      <c r="C11" s="9">
        <v>81.710000000000008</v>
      </c>
      <c r="D11" s="9">
        <v>93.779999999999987</v>
      </c>
      <c r="E11" s="9">
        <v>34.57</v>
      </c>
      <c r="F11" s="17">
        <v>526</v>
      </c>
      <c r="I11" s="11"/>
    </row>
    <row r="12" spans="1:9" x14ac:dyDescent="0.25">
      <c r="A12" s="7" t="s">
        <v>8</v>
      </c>
      <c r="B12" s="10">
        <v>227.69461098367265</v>
      </c>
      <c r="C12" s="10">
        <v>-4.7590162986779241</v>
      </c>
      <c r="D12" s="10">
        <v>125.36341464943608</v>
      </c>
      <c r="E12" s="10">
        <v>107.09021263291451</v>
      </c>
      <c r="F12" s="18">
        <v>1.2452471482889733</v>
      </c>
      <c r="I12" s="11"/>
    </row>
    <row r="13" spans="1:9" x14ac:dyDescent="0.25">
      <c r="A13" s="13" t="s">
        <v>13</v>
      </c>
      <c r="B13" s="14"/>
      <c r="C13" s="14"/>
      <c r="D13" s="14"/>
      <c r="E13" s="14"/>
      <c r="F13" s="16"/>
      <c r="I13" s="11"/>
    </row>
    <row r="14" spans="1:9" x14ac:dyDescent="0.25">
      <c r="A14" t="s">
        <v>0</v>
      </c>
      <c r="B14" s="9">
        <v>328</v>
      </c>
      <c r="C14" s="9">
        <v>83</v>
      </c>
      <c r="D14" s="9">
        <v>162</v>
      </c>
      <c r="E14" s="9">
        <v>83</v>
      </c>
      <c r="F14" s="17">
        <v>328</v>
      </c>
      <c r="I14" s="11"/>
    </row>
    <row r="15" spans="1:9" x14ac:dyDescent="0.25">
      <c r="A15" t="s">
        <v>1</v>
      </c>
      <c r="B15" s="9">
        <v>716.80000000000007</v>
      </c>
      <c r="C15" s="9">
        <v>-22.799999999999997</v>
      </c>
      <c r="D15" s="9">
        <v>477.7999999999999</v>
      </c>
      <c r="E15" s="9">
        <v>261.8</v>
      </c>
      <c r="F15" s="17">
        <v>730</v>
      </c>
      <c r="I15" s="11"/>
    </row>
    <row r="16" spans="1:9" x14ac:dyDescent="0.25">
      <c r="A16" t="s">
        <v>2</v>
      </c>
      <c r="B16" s="9">
        <v>128.90000000000003</v>
      </c>
      <c r="C16" s="9">
        <v>40.1</v>
      </c>
      <c r="D16" s="9">
        <v>58.699999999999996</v>
      </c>
      <c r="E16" s="9">
        <v>30.1</v>
      </c>
      <c r="F16" s="17">
        <v>242</v>
      </c>
      <c r="I16" s="11"/>
    </row>
    <row r="17" spans="1:9" x14ac:dyDescent="0.25">
      <c r="A17" s="7" t="s">
        <v>8</v>
      </c>
      <c r="B17" s="10">
        <v>239.98569357354273</v>
      </c>
      <c r="C17" s="10">
        <v>46.518079987645208</v>
      </c>
      <c r="D17" s="10">
        <v>125.80696904606042</v>
      </c>
      <c r="E17" s="10">
        <v>67.660644539837079</v>
      </c>
      <c r="F17" s="18">
        <v>3.0165289256198347</v>
      </c>
      <c r="I17" s="11"/>
    </row>
    <row r="18" spans="1:9" x14ac:dyDescent="0.25">
      <c r="A18" s="13" t="s">
        <v>19</v>
      </c>
      <c r="B18" s="14"/>
      <c r="C18" s="14"/>
      <c r="D18" s="14"/>
      <c r="E18" s="14"/>
      <c r="F18" s="16"/>
      <c r="I18" s="11"/>
    </row>
    <row r="19" spans="1:9" x14ac:dyDescent="0.25">
      <c r="A19" t="s">
        <v>0</v>
      </c>
      <c r="B19" s="9">
        <v>275</v>
      </c>
      <c r="C19" s="9">
        <v>82</v>
      </c>
      <c r="D19" s="9">
        <v>140</v>
      </c>
      <c r="E19" s="9">
        <v>53</v>
      </c>
      <c r="F19" s="17">
        <v>275</v>
      </c>
      <c r="I19" s="11"/>
    </row>
    <row r="20" spans="1:9" x14ac:dyDescent="0.25">
      <c r="A20" t="s">
        <v>1</v>
      </c>
      <c r="B20" s="9">
        <v>914.93000000000006</v>
      </c>
      <c r="C20" s="9">
        <v>59.109999999999985</v>
      </c>
      <c r="D20" s="9">
        <v>504.11</v>
      </c>
      <c r="E20" s="9">
        <v>351.71</v>
      </c>
      <c r="F20" s="17">
        <v>917</v>
      </c>
      <c r="I20" s="11"/>
    </row>
    <row r="21" spans="1:9" x14ac:dyDescent="0.25">
      <c r="A21" t="s">
        <v>2</v>
      </c>
      <c r="B21" s="9">
        <v>126.9</v>
      </c>
      <c r="C21" s="9">
        <v>53.48</v>
      </c>
      <c r="D21" s="9">
        <v>60.84</v>
      </c>
      <c r="E21" s="9">
        <v>12.579999999999998</v>
      </c>
      <c r="F21" s="17">
        <v>137</v>
      </c>
      <c r="I21" s="11"/>
    </row>
    <row r="22" spans="1:9" x14ac:dyDescent="0.25">
      <c r="A22" s="7" t="s">
        <v>8</v>
      </c>
      <c r="B22" s="10">
        <v>254.23830250588091</v>
      </c>
      <c r="C22" s="10">
        <v>21.75235791269176</v>
      </c>
      <c r="D22" s="10">
        <v>96.651243543708716</v>
      </c>
      <c r="E22" s="10">
        <v>135.83470104948043</v>
      </c>
      <c r="F22" s="19">
        <v>6.6934306569343063</v>
      </c>
      <c r="I22" s="11"/>
    </row>
    <row r="23" spans="1:9" x14ac:dyDescent="0.25">
      <c r="A23" s="7"/>
      <c r="B23" s="7"/>
      <c r="C23" s="7"/>
      <c r="D23" s="7"/>
      <c r="E23" s="7"/>
      <c r="F23" s="7"/>
      <c r="I23" s="11"/>
    </row>
    <row r="24" spans="1:9" x14ac:dyDescent="0.25">
      <c r="A24" s="5" t="s">
        <v>9</v>
      </c>
      <c r="B24" s="3" t="s">
        <v>5</v>
      </c>
      <c r="C24" s="3" t="s">
        <v>6</v>
      </c>
      <c r="D24" s="3" t="s">
        <v>7</v>
      </c>
      <c r="E24" s="3">
        <v>2016</v>
      </c>
      <c r="F24" s="15" t="s">
        <v>17</v>
      </c>
      <c r="I24" s="11"/>
    </row>
    <row r="25" spans="1:9" x14ac:dyDescent="0.25">
      <c r="A25" s="13" t="s">
        <v>18</v>
      </c>
      <c r="B25" s="14"/>
      <c r="C25" s="14"/>
      <c r="D25" s="14"/>
      <c r="E25" s="14"/>
      <c r="F25" s="16"/>
      <c r="I25" s="11"/>
    </row>
    <row r="26" spans="1:9" x14ac:dyDescent="0.25">
      <c r="A26" t="s">
        <v>0</v>
      </c>
      <c r="B26" s="9">
        <v>792</v>
      </c>
      <c r="C26" s="9">
        <v>246</v>
      </c>
      <c r="D26" s="9">
        <v>348</v>
      </c>
      <c r="E26" s="9">
        <v>198</v>
      </c>
      <c r="F26" s="17">
        <v>790</v>
      </c>
      <c r="I26" s="11"/>
    </row>
    <row r="27" spans="1:9" x14ac:dyDescent="0.25">
      <c r="A27" t="s">
        <v>1</v>
      </c>
      <c r="B27" s="9">
        <v>3157.4299999999994</v>
      </c>
      <c r="C27" s="9">
        <v>825.86999999999978</v>
      </c>
      <c r="D27" s="9">
        <v>1137.8600000000001</v>
      </c>
      <c r="E27" s="9">
        <v>1193.7</v>
      </c>
      <c r="F27" s="17">
        <v>3238</v>
      </c>
      <c r="I27" s="11"/>
    </row>
    <row r="28" spans="1:9" x14ac:dyDescent="0.25">
      <c r="A28" t="s">
        <v>2</v>
      </c>
      <c r="B28" s="9">
        <v>242.93999999999997</v>
      </c>
      <c r="C28" s="9">
        <v>93.899999999999991</v>
      </c>
      <c r="D28" s="9">
        <v>95.66</v>
      </c>
      <c r="E28" s="9">
        <v>53.379999999999995</v>
      </c>
      <c r="F28" s="17">
        <v>212</v>
      </c>
      <c r="I28" s="11"/>
    </row>
    <row r="29" spans="1:9" x14ac:dyDescent="0.25">
      <c r="A29" s="7" t="s">
        <v>8</v>
      </c>
      <c r="B29" s="10">
        <v>491.5996703676887</v>
      </c>
      <c r="C29" s="10">
        <v>181.3924049087986</v>
      </c>
      <c r="D29" s="10">
        <v>176.75159106828013</v>
      </c>
      <c r="E29" s="10">
        <v>133.45567439061006</v>
      </c>
      <c r="F29" s="18">
        <v>15.273584905660377</v>
      </c>
      <c r="I29" s="11"/>
    </row>
    <row r="30" spans="1:9" x14ac:dyDescent="0.25">
      <c r="A30" s="13" t="s">
        <v>14</v>
      </c>
      <c r="B30" s="14"/>
      <c r="C30" s="14"/>
      <c r="D30" s="14"/>
      <c r="E30" s="14"/>
      <c r="F30" s="16"/>
      <c r="I30" s="11"/>
    </row>
    <row r="31" spans="1:9" x14ac:dyDescent="0.25">
      <c r="A31" t="s">
        <v>0</v>
      </c>
      <c r="B31" s="9">
        <v>608</v>
      </c>
      <c r="C31" s="9">
        <v>185</v>
      </c>
      <c r="D31" s="9">
        <v>276</v>
      </c>
      <c r="E31" s="9">
        <v>147</v>
      </c>
      <c r="F31" s="17">
        <v>607</v>
      </c>
      <c r="I31" s="11"/>
    </row>
    <row r="32" spans="1:9" x14ac:dyDescent="0.25">
      <c r="A32" t="s">
        <v>1</v>
      </c>
      <c r="B32" s="9">
        <v>1194.5600000000002</v>
      </c>
      <c r="C32" s="9">
        <v>-147.49</v>
      </c>
      <c r="D32" s="9">
        <v>626.91000000000008</v>
      </c>
      <c r="E32" s="9">
        <v>715.14</v>
      </c>
      <c r="F32" s="17">
        <v>1160</v>
      </c>
      <c r="I32" s="11"/>
    </row>
    <row r="33" spans="1:9" x14ac:dyDescent="0.25">
      <c r="A33" t="s">
        <v>2</v>
      </c>
      <c r="B33" s="9">
        <v>247.35999999999999</v>
      </c>
      <c r="C33" s="9">
        <v>97.509999999999977</v>
      </c>
      <c r="D33" s="9">
        <v>100.37</v>
      </c>
      <c r="E33" s="9">
        <v>49.48</v>
      </c>
      <c r="F33" s="17">
        <v>466</v>
      </c>
      <c r="I33" s="11"/>
    </row>
    <row r="34" spans="1:9" x14ac:dyDescent="0.25">
      <c r="A34" s="7" t="s">
        <v>8</v>
      </c>
      <c r="B34" s="10">
        <v>184.27390813754263</v>
      </c>
      <c r="C34" s="10">
        <v>-5.0747849715352764</v>
      </c>
      <c r="D34" s="10">
        <v>102.32135649595995</v>
      </c>
      <c r="E34" s="10">
        <v>87.027336613117953</v>
      </c>
      <c r="F34" s="18">
        <v>2.4892703862660945</v>
      </c>
      <c r="I34" s="11"/>
    </row>
    <row r="35" spans="1:9" x14ac:dyDescent="0.25">
      <c r="A35" s="13" t="s">
        <v>13</v>
      </c>
      <c r="B35" s="14"/>
      <c r="C35" s="14"/>
      <c r="D35" s="14"/>
      <c r="E35" s="14"/>
      <c r="F35" s="16"/>
      <c r="I35" s="11"/>
    </row>
    <row r="36" spans="1:9" x14ac:dyDescent="0.25">
      <c r="A36" t="s">
        <v>0</v>
      </c>
      <c r="B36" s="9">
        <v>253</v>
      </c>
      <c r="C36" s="9">
        <v>65</v>
      </c>
      <c r="D36" s="9">
        <v>118</v>
      </c>
      <c r="E36" s="9">
        <v>70</v>
      </c>
      <c r="F36" s="17">
        <v>253</v>
      </c>
      <c r="I36" s="11"/>
    </row>
    <row r="37" spans="1:9" x14ac:dyDescent="0.25">
      <c r="A37" t="s">
        <v>1</v>
      </c>
      <c r="B37" s="9">
        <v>1382.87</v>
      </c>
      <c r="C37" s="9">
        <v>21.050000000000018</v>
      </c>
      <c r="D37" s="9">
        <v>697.26</v>
      </c>
      <c r="E37" s="9">
        <v>664.56</v>
      </c>
      <c r="F37" s="17">
        <v>1337</v>
      </c>
      <c r="I37" s="11"/>
    </row>
    <row r="38" spans="1:9" x14ac:dyDescent="0.25">
      <c r="A38" t="s">
        <v>2</v>
      </c>
      <c r="B38" s="9">
        <v>144.42999999999998</v>
      </c>
      <c r="C38" s="9">
        <v>58.910000000000004</v>
      </c>
      <c r="D38" s="9">
        <v>56.36</v>
      </c>
      <c r="E38" s="9">
        <v>29.160000000000004</v>
      </c>
      <c r="F38" s="17">
        <v>243</v>
      </c>
      <c r="I38" s="11"/>
    </row>
    <row r="39" spans="1:9" x14ac:dyDescent="0.25">
      <c r="A39" s="7" t="s">
        <v>8</v>
      </c>
      <c r="B39" s="10">
        <v>345.70672064968244</v>
      </c>
      <c r="C39" s="10">
        <v>27.250194649267268</v>
      </c>
      <c r="D39" s="10">
        <v>194.93875171930654</v>
      </c>
      <c r="E39" s="10">
        <v>123.51777428110861</v>
      </c>
      <c r="F39" s="18">
        <v>5.5020576131687244</v>
      </c>
      <c r="I39" s="11"/>
    </row>
    <row r="40" spans="1:9" x14ac:dyDescent="0.25">
      <c r="A40" s="13" t="s">
        <v>19</v>
      </c>
      <c r="B40" s="14"/>
      <c r="C40" s="14"/>
      <c r="D40" s="14"/>
      <c r="E40" s="14"/>
      <c r="F40" s="16"/>
      <c r="I40" s="11"/>
    </row>
    <row r="41" spans="1:9" x14ac:dyDescent="0.25">
      <c r="A41" t="s">
        <v>0</v>
      </c>
      <c r="B41" s="9">
        <v>204</v>
      </c>
      <c r="C41" s="9">
        <v>53</v>
      </c>
      <c r="D41" s="9">
        <v>107</v>
      </c>
      <c r="E41" s="9">
        <v>44</v>
      </c>
      <c r="F41" s="17">
        <v>204</v>
      </c>
      <c r="I41" s="11"/>
    </row>
    <row r="42" spans="1:9" x14ac:dyDescent="0.25">
      <c r="A42" t="s">
        <v>1</v>
      </c>
      <c r="B42" s="9">
        <v>1493.8600000000001</v>
      </c>
      <c r="C42" s="9">
        <v>232.56000000000006</v>
      </c>
      <c r="D42" s="9">
        <v>725.36</v>
      </c>
      <c r="E42" s="9">
        <v>535.94000000000005</v>
      </c>
      <c r="F42" s="17">
        <v>1419</v>
      </c>
      <c r="I42" s="11"/>
    </row>
    <row r="43" spans="1:9" x14ac:dyDescent="0.25">
      <c r="A43" t="s">
        <v>2</v>
      </c>
      <c r="B43" s="9">
        <v>130.30999999999997</v>
      </c>
      <c r="C43" s="9">
        <v>50.930000000000007</v>
      </c>
      <c r="D43" s="9">
        <v>56.5</v>
      </c>
      <c r="E43" s="9">
        <v>22.88</v>
      </c>
      <c r="F43" s="17">
        <v>224</v>
      </c>
      <c r="I43" s="11"/>
    </row>
    <row r="44" spans="1:9" x14ac:dyDescent="0.25">
      <c r="A44" s="7" t="s">
        <v>8</v>
      </c>
      <c r="B44" s="10">
        <v>409.15287734875471</v>
      </c>
      <c r="C44" s="10">
        <v>101.72364566183975</v>
      </c>
      <c r="D44" s="10">
        <v>196.44838420397352</v>
      </c>
      <c r="E44" s="10">
        <v>110.98084748294147</v>
      </c>
      <c r="F44" s="19">
        <v>6.3348214285714288</v>
      </c>
      <c r="I44" s="11"/>
    </row>
    <row r="46" spans="1:9" x14ac:dyDescent="0.25">
      <c r="A46" s="5" t="s">
        <v>12</v>
      </c>
      <c r="B46" s="3" t="s">
        <v>5</v>
      </c>
      <c r="C46" s="3" t="s">
        <v>6</v>
      </c>
      <c r="D46" s="3" t="s">
        <v>7</v>
      </c>
      <c r="E46" s="3">
        <v>2016</v>
      </c>
      <c r="F46" s="15" t="s">
        <v>17</v>
      </c>
    </row>
    <row r="47" spans="1:9" x14ac:dyDescent="0.25">
      <c r="A47" s="13" t="s">
        <v>18</v>
      </c>
      <c r="B47" s="14"/>
      <c r="C47" s="14"/>
      <c r="D47" s="14"/>
      <c r="E47" s="14"/>
      <c r="F47" s="16"/>
    </row>
    <row r="48" spans="1:9" x14ac:dyDescent="0.25">
      <c r="A48" t="s">
        <v>0</v>
      </c>
      <c r="B48" s="9">
        <v>353</v>
      </c>
      <c r="C48" s="9">
        <v>150</v>
      </c>
      <c r="D48" s="9">
        <v>143</v>
      </c>
      <c r="E48" s="9">
        <v>60</v>
      </c>
      <c r="F48" s="17"/>
    </row>
    <row r="49" spans="1:6" x14ac:dyDescent="0.25">
      <c r="A49" t="s">
        <v>1</v>
      </c>
      <c r="B49" s="9">
        <v>454.59000000000009</v>
      </c>
      <c r="C49" s="9">
        <v>-139.36999999999998</v>
      </c>
      <c r="D49" s="9">
        <v>346.32</v>
      </c>
      <c r="E49" s="9">
        <v>247.64000000000001</v>
      </c>
      <c r="F49" s="17"/>
    </row>
    <row r="50" spans="1:6" x14ac:dyDescent="0.25">
      <c r="A50" t="s">
        <v>2</v>
      </c>
      <c r="B50" s="9">
        <v>224.78999999999996</v>
      </c>
      <c r="C50" s="9">
        <v>105.81</v>
      </c>
      <c r="D50" s="9">
        <v>86.47999999999999</v>
      </c>
      <c r="E50" s="9">
        <v>32.5</v>
      </c>
      <c r="F50" s="17"/>
    </row>
    <row r="51" spans="1:6" x14ac:dyDescent="0.25">
      <c r="A51" s="7" t="s">
        <v>8</v>
      </c>
      <c r="B51" s="10">
        <v>137.85734253869529</v>
      </c>
      <c r="C51" s="10">
        <v>15.108232376955437</v>
      </c>
      <c r="D51" s="10">
        <v>75.402394304076225</v>
      </c>
      <c r="E51" s="10">
        <v>47.346715857663625</v>
      </c>
      <c r="F51" s="18"/>
    </row>
    <row r="52" spans="1:6" x14ac:dyDescent="0.25">
      <c r="A52" s="13" t="s">
        <v>14</v>
      </c>
      <c r="B52" s="14"/>
      <c r="C52" s="14"/>
      <c r="D52" s="14"/>
      <c r="E52" s="14"/>
      <c r="F52" s="16"/>
    </row>
    <row r="53" spans="1:6" x14ac:dyDescent="0.25">
      <c r="A53" t="s">
        <v>0</v>
      </c>
      <c r="B53" s="9">
        <v>317</v>
      </c>
      <c r="C53" s="9">
        <v>136</v>
      </c>
      <c r="D53" s="9">
        <v>124</v>
      </c>
      <c r="E53" s="9">
        <v>57</v>
      </c>
      <c r="F53" s="17">
        <v>311</v>
      </c>
    </row>
    <row r="54" spans="1:6" x14ac:dyDescent="0.25">
      <c r="A54" t="s">
        <v>1</v>
      </c>
      <c r="B54" s="9">
        <v>-437.35</v>
      </c>
      <c r="C54" s="9">
        <v>-457.64000000000004</v>
      </c>
      <c r="D54" s="9">
        <v>-24.539999999999978</v>
      </c>
      <c r="E54" s="9">
        <v>44.829999999999991</v>
      </c>
      <c r="F54" s="17">
        <v>-344</v>
      </c>
    </row>
    <row r="55" spans="1:6" x14ac:dyDescent="0.25">
      <c r="A55" t="s">
        <v>2</v>
      </c>
      <c r="B55" s="9">
        <v>250.45</v>
      </c>
      <c r="C55" s="9">
        <v>116.75999999999999</v>
      </c>
      <c r="D55" s="9">
        <v>91.78</v>
      </c>
      <c r="E55" s="9">
        <v>41.910000000000004</v>
      </c>
      <c r="F55" s="17">
        <v>592</v>
      </c>
    </row>
    <row r="56" spans="1:6" x14ac:dyDescent="0.25">
      <c r="A56" s="7" t="s">
        <v>8</v>
      </c>
      <c r="B56" s="10">
        <v>32.4133792879014</v>
      </c>
      <c r="C56" s="10">
        <v>-39.247752114541427</v>
      </c>
      <c r="D56" s="10">
        <v>38.109063276448715</v>
      </c>
      <c r="E56" s="10">
        <v>33.552068125994104</v>
      </c>
      <c r="F56" s="18">
        <v>-0.58108108108108103</v>
      </c>
    </row>
    <row r="57" spans="1:6" x14ac:dyDescent="0.25">
      <c r="A57" s="13" t="s">
        <v>13</v>
      </c>
      <c r="B57" s="14"/>
      <c r="C57" s="14"/>
      <c r="D57" s="14"/>
      <c r="E57" s="14"/>
      <c r="F57" s="16"/>
    </row>
    <row r="58" spans="1:6" x14ac:dyDescent="0.25">
      <c r="A58" t="s">
        <v>0</v>
      </c>
      <c r="B58" s="9">
        <v>93</v>
      </c>
      <c r="C58" s="9">
        <v>45</v>
      </c>
      <c r="D58" s="9">
        <v>32</v>
      </c>
      <c r="E58" s="9">
        <v>16</v>
      </c>
      <c r="F58" s="17">
        <v>93</v>
      </c>
    </row>
    <row r="59" spans="1:6" x14ac:dyDescent="0.25">
      <c r="A59" t="s">
        <v>1</v>
      </c>
      <c r="B59" s="9">
        <v>373.28999999999996</v>
      </c>
      <c r="C59" s="9">
        <v>197.05</v>
      </c>
      <c r="D59" s="9">
        <v>60.44</v>
      </c>
      <c r="E59" s="9">
        <v>115.8</v>
      </c>
      <c r="F59" s="17">
        <v>381</v>
      </c>
    </row>
    <row r="60" spans="1:6" x14ac:dyDescent="0.25">
      <c r="A60" t="s">
        <v>2</v>
      </c>
      <c r="B60" s="9">
        <v>93.420000000000016</v>
      </c>
      <c r="C60" s="9">
        <v>38.6</v>
      </c>
      <c r="D60" s="9">
        <v>34.06</v>
      </c>
      <c r="E60" s="9">
        <v>20.76</v>
      </c>
      <c r="F60" s="17">
        <v>108</v>
      </c>
    </row>
    <row r="61" spans="1:6" x14ac:dyDescent="0.25">
      <c r="A61" s="7" t="s">
        <v>8</v>
      </c>
      <c r="B61" s="10">
        <v>130.15823811957705</v>
      </c>
      <c r="C61" s="10">
        <v>84.756556006293721</v>
      </c>
      <c r="D61" s="10">
        <v>17.658958888454386</v>
      </c>
      <c r="E61" s="10">
        <v>27.742723224828932</v>
      </c>
      <c r="F61" s="18">
        <v>3.5277777777777777</v>
      </c>
    </row>
    <row r="62" spans="1:6" x14ac:dyDescent="0.25">
      <c r="A62" s="13" t="s">
        <v>19</v>
      </c>
      <c r="B62" s="14"/>
      <c r="C62" s="14"/>
      <c r="D62" s="14"/>
      <c r="E62" s="14"/>
      <c r="F62" s="16"/>
    </row>
    <row r="63" spans="1:6" x14ac:dyDescent="0.25">
      <c r="A63" t="s">
        <v>0</v>
      </c>
      <c r="B63" s="9">
        <v>120</v>
      </c>
      <c r="C63" s="9">
        <v>58</v>
      </c>
      <c r="D63" s="9">
        <v>46</v>
      </c>
      <c r="E63" s="9">
        <v>16</v>
      </c>
      <c r="F63" s="17">
        <v>120</v>
      </c>
    </row>
    <row r="64" spans="1:6" x14ac:dyDescent="0.25">
      <c r="A64" t="s">
        <v>1</v>
      </c>
      <c r="B64" s="9">
        <v>715.83</v>
      </c>
      <c r="C64" s="9">
        <v>330.86</v>
      </c>
      <c r="D64" s="9">
        <v>284.89999999999998</v>
      </c>
      <c r="E64" s="9">
        <v>100.07</v>
      </c>
      <c r="F64" s="17">
        <v>715</v>
      </c>
    </row>
    <row r="65" spans="1:6" x14ac:dyDescent="0.25">
      <c r="A65" t="s">
        <v>2</v>
      </c>
      <c r="B65" s="9">
        <v>105.26000000000003</v>
      </c>
      <c r="C65" s="9">
        <v>44.88</v>
      </c>
      <c r="D65" s="9">
        <v>39.71</v>
      </c>
      <c r="E65" s="9">
        <v>20.67</v>
      </c>
      <c r="F65" s="17">
        <v>112</v>
      </c>
    </row>
    <row r="66" spans="1:6" x14ac:dyDescent="0.25">
      <c r="A66" s="7" t="s">
        <v>8</v>
      </c>
      <c r="B66" s="10">
        <v>266.47071465743755</v>
      </c>
      <c r="C66" s="10">
        <v>128.13493986711384</v>
      </c>
      <c r="D66" s="10">
        <v>104.04784435470539</v>
      </c>
      <c r="E66" s="10">
        <v>34.287930435618378</v>
      </c>
      <c r="F66" s="19">
        <v>6.3839285714285712</v>
      </c>
    </row>
    <row r="68" spans="1:6" x14ac:dyDescent="0.25">
      <c r="A68" s="5" t="s">
        <v>11</v>
      </c>
      <c r="B68" s="3" t="s">
        <v>5</v>
      </c>
      <c r="C68" s="3" t="s">
        <v>6</v>
      </c>
      <c r="D68" s="3" t="s">
        <v>7</v>
      </c>
      <c r="E68" s="3">
        <v>2016</v>
      </c>
      <c r="F68" s="15" t="s">
        <v>17</v>
      </c>
    </row>
    <row r="69" spans="1:6" x14ac:dyDescent="0.25">
      <c r="A69" s="13" t="s">
        <v>18</v>
      </c>
      <c r="B69" s="14"/>
      <c r="C69" s="14"/>
      <c r="D69" s="14"/>
      <c r="E69" s="14"/>
      <c r="F69" s="16"/>
    </row>
    <row r="70" spans="1:6" x14ac:dyDescent="0.25">
      <c r="A70" t="s">
        <v>0</v>
      </c>
      <c r="B70" s="9">
        <v>282</v>
      </c>
      <c r="C70" s="9">
        <v>116</v>
      </c>
      <c r="D70" s="9">
        <v>119</v>
      </c>
      <c r="E70" s="9">
        <v>47</v>
      </c>
      <c r="F70" s="17">
        <v>282</v>
      </c>
    </row>
    <row r="71" spans="1:6" x14ac:dyDescent="0.25">
      <c r="A71" t="s">
        <v>1</v>
      </c>
      <c r="B71" s="9">
        <v>938.44000000000017</v>
      </c>
      <c r="C71" s="9">
        <v>94.509999999999991</v>
      </c>
      <c r="D71" s="9">
        <v>572.28000000000009</v>
      </c>
      <c r="E71" s="9">
        <v>271.64999999999992</v>
      </c>
      <c r="F71" s="17">
        <v>855</v>
      </c>
    </row>
    <row r="72" spans="1:6" x14ac:dyDescent="0.25">
      <c r="A72" t="s">
        <v>2</v>
      </c>
      <c r="B72" s="9">
        <v>215.56000000000003</v>
      </c>
      <c r="C72" s="9">
        <v>95.820000000000022</v>
      </c>
      <c r="D72" s="9">
        <v>80.27</v>
      </c>
      <c r="E72" s="9">
        <v>39.47</v>
      </c>
      <c r="F72" s="17">
        <v>178</v>
      </c>
    </row>
    <row r="73" spans="1:6" x14ac:dyDescent="0.25">
      <c r="A73" s="7" t="s">
        <v>8</v>
      </c>
      <c r="B73" s="10">
        <v>206.11173963447277</v>
      </c>
      <c r="C73" s="10">
        <v>33.183159663780472</v>
      </c>
      <c r="D73" s="10">
        <v>122.97387374795021</v>
      </c>
      <c r="E73" s="10">
        <v>49.954706222742111</v>
      </c>
      <c r="F73" s="18">
        <v>4.8033707865168536</v>
      </c>
    </row>
    <row r="74" spans="1:6" x14ac:dyDescent="0.25">
      <c r="A74" s="13" t="s">
        <v>14</v>
      </c>
      <c r="B74" s="14"/>
      <c r="C74" s="14"/>
      <c r="D74" s="14"/>
      <c r="E74" s="14"/>
      <c r="F74" s="16"/>
    </row>
    <row r="75" spans="1:6" x14ac:dyDescent="0.25">
      <c r="A75" t="s">
        <v>0</v>
      </c>
      <c r="B75" s="9">
        <v>317</v>
      </c>
      <c r="C75" s="9">
        <v>136</v>
      </c>
      <c r="D75" s="9">
        <v>124</v>
      </c>
      <c r="E75" s="9">
        <v>57</v>
      </c>
      <c r="F75" s="17">
        <v>311</v>
      </c>
    </row>
    <row r="76" spans="1:6" x14ac:dyDescent="0.25">
      <c r="A76" t="s">
        <v>1</v>
      </c>
      <c r="B76" s="9">
        <v>-437.35</v>
      </c>
      <c r="C76" s="9">
        <v>-457.64000000000004</v>
      </c>
      <c r="D76" s="9">
        <v>-24.539999999999978</v>
      </c>
      <c r="E76" s="9">
        <v>44.829999999999991</v>
      </c>
      <c r="F76" s="17">
        <v>-344</v>
      </c>
    </row>
    <row r="77" spans="1:6" x14ac:dyDescent="0.25">
      <c r="A77" t="s">
        <v>2</v>
      </c>
      <c r="B77" s="9">
        <v>250.45</v>
      </c>
      <c r="C77" s="9">
        <v>116.75999999999999</v>
      </c>
      <c r="D77" s="9">
        <v>91.78</v>
      </c>
      <c r="E77" s="9">
        <v>41.910000000000004</v>
      </c>
      <c r="F77" s="17">
        <v>592</v>
      </c>
    </row>
    <row r="78" spans="1:6" x14ac:dyDescent="0.25">
      <c r="A78" s="7" t="s">
        <v>8</v>
      </c>
      <c r="B78" s="10">
        <v>32.4133792879014</v>
      </c>
      <c r="C78" s="10">
        <v>-39.247752114541427</v>
      </c>
      <c r="D78" s="10">
        <v>38.109063276448715</v>
      </c>
      <c r="E78" s="10">
        <v>33.552068125994104</v>
      </c>
      <c r="F78" s="18">
        <v>-0.58108108108108103</v>
      </c>
    </row>
    <row r="79" spans="1:6" x14ac:dyDescent="0.25">
      <c r="A79" s="13" t="s">
        <v>13</v>
      </c>
      <c r="B79" s="14"/>
      <c r="C79" s="14"/>
      <c r="D79" s="14"/>
      <c r="E79" s="14"/>
      <c r="F79" s="16"/>
    </row>
    <row r="80" spans="1:6" x14ac:dyDescent="0.25">
      <c r="A80" t="s">
        <v>0</v>
      </c>
      <c r="B80" s="9">
        <v>229</v>
      </c>
      <c r="C80" s="9">
        <v>82</v>
      </c>
      <c r="D80" s="9">
        <v>98</v>
      </c>
      <c r="E80" s="9">
        <v>49</v>
      </c>
      <c r="F80" s="17">
        <v>230</v>
      </c>
    </row>
    <row r="81" spans="1:6" x14ac:dyDescent="0.25">
      <c r="A81" t="s">
        <v>1</v>
      </c>
      <c r="B81" s="9">
        <v>292.55</v>
      </c>
      <c r="C81" s="9">
        <v>33.570000000000007</v>
      </c>
      <c r="D81" s="9">
        <v>270.3</v>
      </c>
      <c r="E81" s="9">
        <v>-11.320000000000002</v>
      </c>
      <c r="F81" s="17">
        <v>315</v>
      </c>
    </row>
    <row r="82" spans="1:6" x14ac:dyDescent="0.25">
      <c r="A82" t="s">
        <v>2</v>
      </c>
      <c r="B82" s="9">
        <v>127.99</v>
      </c>
      <c r="C82" s="9">
        <v>42.97999999999999</v>
      </c>
      <c r="D82" s="9">
        <v>51.860000000000007</v>
      </c>
      <c r="E82" s="9">
        <v>33.15</v>
      </c>
      <c r="F82" s="17">
        <v>137</v>
      </c>
    </row>
    <row r="83" spans="1:6" x14ac:dyDescent="0.25">
      <c r="A83" s="7" t="s">
        <v>8</v>
      </c>
      <c r="B83" s="10">
        <v>150.87314806684111</v>
      </c>
      <c r="C83" s="10">
        <v>39.374106930072514</v>
      </c>
      <c r="D83" s="10">
        <v>111.06122273663743</v>
      </c>
      <c r="E83" s="10">
        <v>0.43781840013118201</v>
      </c>
      <c r="F83" s="18">
        <v>2.2992700729927007</v>
      </c>
    </row>
    <row r="84" spans="1:6" x14ac:dyDescent="0.25">
      <c r="A84" s="13" t="s">
        <v>19</v>
      </c>
      <c r="B84" s="14"/>
      <c r="C84" s="14"/>
      <c r="D84" s="14"/>
      <c r="E84" s="14"/>
      <c r="F84" s="16"/>
    </row>
    <row r="85" spans="1:6" x14ac:dyDescent="0.25">
      <c r="A85" t="s">
        <v>0</v>
      </c>
      <c r="B85" s="9">
        <v>143</v>
      </c>
      <c r="C85" s="9">
        <v>61</v>
      </c>
      <c r="D85" s="9">
        <v>65</v>
      </c>
      <c r="E85" s="9">
        <v>17</v>
      </c>
      <c r="F85" s="17">
        <v>143</v>
      </c>
    </row>
    <row r="86" spans="1:6" x14ac:dyDescent="0.25">
      <c r="A86" t="s">
        <v>1</v>
      </c>
      <c r="B86" s="9">
        <v>201.69</v>
      </c>
      <c r="C86" s="9">
        <v>94.19</v>
      </c>
      <c r="D86" s="9">
        <v>59.21</v>
      </c>
      <c r="E86" s="9">
        <v>48.29</v>
      </c>
      <c r="F86" s="17">
        <v>227</v>
      </c>
    </row>
    <row r="87" spans="1:6" x14ac:dyDescent="0.25">
      <c r="A87" t="s">
        <v>2</v>
      </c>
      <c r="B87" s="9">
        <v>89.02000000000001</v>
      </c>
      <c r="C87" s="9">
        <v>39.410000000000004</v>
      </c>
      <c r="D87" s="9">
        <v>37.35</v>
      </c>
      <c r="E87" s="9">
        <v>12.26</v>
      </c>
      <c r="F87" s="17">
        <v>97</v>
      </c>
    </row>
    <row r="88" spans="1:6" x14ac:dyDescent="0.25">
      <c r="A88" s="7" t="s">
        <v>8</v>
      </c>
      <c r="B88" s="10">
        <v>139.96478698854676</v>
      </c>
      <c r="C88" s="10">
        <v>67.506874482658958</v>
      </c>
      <c r="D88" s="10">
        <v>34.725145274811069</v>
      </c>
      <c r="E88" s="10">
        <v>37.732767231076764</v>
      </c>
      <c r="F88" s="19">
        <v>2.3402061855670104</v>
      </c>
    </row>
  </sheetData>
  <pageMargins left="0.7" right="0.7" top="0.75" bottom="0.75" header="0.3" footer="0.3"/>
  <pageSetup paperSize="9" orientation="portrait" horizont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6"/>
  <sheetViews>
    <sheetView workbookViewId="0"/>
  </sheetViews>
  <sheetFormatPr defaultRowHeight="15" x14ac:dyDescent="0.25"/>
  <cols>
    <col min="1" max="1" width="14.5703125" customWidth="1"/>
    <col min="2" max="6" width="9.5703125" style="1" customWidth="1"/>
    <col min="7" max="35" width="10.7109375" style="1" customWidth="1"/>
  </cols>
  <sheetData>
    <row r="1" spans="1:35" x14ac:dyDescent="0.25">
      <c r="A1" s="2" t="s">
        <v>15</v>
      </c>
    </row>
    <row r="2" spans="1:35" x14ac:dyDescent="0.25">
      <c r="A2" s="5" t="s">
        <v>4</v>
      </c>
      <c r="B2" s="3" t="s">
        <v>5</v>
      </c>
      <c r="C2" s="3" t="s">
        <v>6</v>
      </c>
      <c r="D2" s="3" t="s">
        <v>7</v>
      </c>
      <c r="E2" s="3">
        <v>2016</v>
      </c>
      <c r="F2" s="3" t="s">
        <v>17</v>
      </c>
      <c r="G2" s="4">
        <v>40909</v>
      </c>
      <c r="H2" s="4">
        <v>40969</v>
      </c>
      <c r="I2" s="4">
        <v>41030</v>
      </c>
      <c r="J2" s="4">
        <v>41091</v>
      </c>
      <c r="K2" s="4">
        <v>41153</v>
      </c>
      <c r="L2" s="4">
        <v>41214</v>
      </c>
      <c r="M2" s="4">
        <v>41275</v>
      </c>
      <c r="N2" s="4">
        <v>41334</v>
      </c>
      <c r="O2" s="4">
        <v>41395</v>
      </c>
      <c r="P2" s="4">
        <v>41456</v>
      </c>
      <c r="Q2" s="4">
        <v>41518</v>
      </c>
      <c r="R2" s="4">
        <v>41579</v>
      </c>
      <c r="S2" s="4">
        <v>41640</v>
      </c>
      <c r="T2" s="4">
        <v>41699</v>
      </c>
      <c r="U2" s="4">
        <v>41760</v>
      </c>
      <c r="V2" s="4">
        <v>41821</v>
      </c>
      <c r="W2" s="4">
        <v>41883</v>
      </c>
      <c r="X2" s="4">
        <v>41944</v>
      </c>
      <c r="Y2" s="4">
        <v>42005</v>
      </c>
      <c r="Z2" s="4">
        <v>42064</v>
      </c>
      <c r="AA2" s="4">
        <v>42125</v>
      </c>
      <c r="AB2" s="4">
        <v>42186</v>
      </c>
      <c r="AC2" s="4">
        <v>42248</v>
      </c>
      <c r="AD2" s="4">
        <v>42309</v>
      </c>
      <c r="AE2" s="4">
        <v>42370</v>
      </c>
      <c r="AF2" s="4">
        <v>42430</v>
      </c>
      <c r="AG2" s="4">
        <v>42491</v>
      </c>
      <c r="AH2" s="4">
        <v>42552</v>
      </c>
      <c r="AI2" s="4">
        <v>42614</v>
      </c>
    </row>
    <row r="3" spans="1:35" x14ac:dyDescent="0.25">
      <c r="A3" t="s">
        <v>0</v>
      </c>
      <c r="B3" s="9">
        <f>SUM(G3:AI3)</f>
        <v>221</v>
      </c>
      <c r="C3" s="9">
        <f>SUM(G3:R3)</f>
        <v>53</v>
      </c>
      <c r="D3" s="9">
        <f>SUM(S3:AD3)</f>
        <v>118</v>
      </c>
      <c r="E3" s="9">
        <f>SUM(AE3:AI3)</f>
        <v>50</v>
      </c>
      <c r="F3" s="9">
        <v>220</v>
      </c>
      <c r="G3" s="1">
        <v>3</v>
      </c>
      <c r="H3" s="1">
        <v>2</v>
      </c>
      <c r="I3" s="1">
        <v>0</v>
      </c>
      <c r="J3" s="1">
        <v>1</v>
      </c>
      <c r="K3" s="1">
        <v>3</v>
      </c>
      <c r="L3" s="1">
        <v>1</v>
      </c>
      <c r="M3" s="1">
        <v>12</v>
      </c>
      <c r="N3" s="1">
        <v>6</v>
      </c>
      <c r="O3" s="1">
        <v>14</v>
      </c>
      <c r="P3" s="1">
        <v>6</v>
      </c>
      <c r="Q3" s="1">
        <v>2</v>
      </c>
      <c r="R3" s="1">
        <v>3</v>
      </c>
      <c r="S3" s="1">
        <v>4</v>
      </c>
      <c r="T3" s="1">
        <v>2</v>
      </c>
      <c r="U3" s="1">
        <v>2</v>
      </c>
      <c r="V3" s="1">
        <v>1</v>
      </c>
      <c r="W3" s="1">
        <v>1</v>
      </c>
      <c r="X3" s="1">
        <v>0</v>
      </c>
      <c r="Y3" s="1">
        <v>23</v>
      </c>
      <c r="Z3" s="1">
        <v>19</v>
      </c>
      <c r="AA3" s="1">
        <v>16</v>
      </c>
      <c r="AB3" s="1">
        <v>18</v>
      </c>
      <c r="AC3" s="1">
        <v>21</v>
      </c>
      <c r="AD3" s="1">
        <v>11</v>
      </c>
      <c r="AE3" s="1">
        <v>12</v>
      </c>
      <c r="AF3" s="1">
        <v>11</v>
      </c>
      <c r="AG3" s="1">
        <v>16</v>
      </c>
      <c r="AH3" s="1">
        <v>7</v>
      </c>
      <c r="AI3" s="1">
        <v>4</v>
      </c>
    </row>
    <row r="4" spans="1:35" x14ac:dyDescent="0.25">
      <c r="A4" t="s">
        <v>1</v>
      </c>
      <c r="B4" s="9">
        <f>SUM(G4:AI4)</f>
        <v>1240.6099999999999</v>
      </c>
      <c r="C4" s="9">
        <f>SUM(G4:R4)</f>
        <v>-35.039999999999992</v>
      </c>
      <c r="D4" s="9">
        <f>SUM(S4:AD4)</f>
        <v>886.71999999999991</v>
      </c>
      <c r="E4" s="9">
        <f>SUM(AE4:AI4)</f>
        <v>388.93</v>
      </c>
      <c r="F4" s="9">
        <v>1198</v>
      </c>
      <c r="G4" s="1">
        <v>12.19</v>
      </c>
      <c r="H4" s="1">
        <v>-35.47</v>
      </c>
      <c r="I4" s="1">
        <v>0</v>
      </c>
      <c r="J4" s="1">
        <v>8.44</v>
      </c>
      <c r="K4" s="1">
        <v>32.659999999999997</v>
      </c>
      <c r="L4" s="1">
        <v>9.19</v>
      </c>
      <c r="M4" s="1">
        <v>-136.91</v>
      </c>
      <c r="N4" s="1">
        <v>1.73</v>
      </c>
      <c r="O4" s="1">
        <v>25.73</v>
      </c>
      <c r="P4" s="1">
        <v>0.81</v>
      </c>
      <c r="Q4" s="1">
        <v>19.079999999999998</v>
      </c>
      <c r="R4" s="1">
        <v>27.51</v>
      </c>
      <c r="S4" s="1">
        <v>38.1</v>
      </c>
      <c r="T4" s="1">
        <v>19.079999999999998</v>
      </c>
      <c r="U4" s="1">
        <v>15.24</v>
      </c>
      <c r="V4" s="1">
        <v>9.3800000000000008</v>
      </c>
      <c r="W4" s="1">
        <v>9.44</v>
      </c>
      <c r="X4" s="1">
        <v>0</v>
      </c>
      <c r="Y4" s="1">
        <v>251.09</v>
      </c>
      <c r="Z4" s="1">
        <v>184.07</v>
      </c>
      <c r="AA4" s="1">
        <v>60.86</v>
      </c>
      <c r="AB4" s="1">
        <v>-25.4</v>
      </c>
      <c r="AC4" s="1">
        <v>187.95</v>
      </c>
      <c r="AD4" s="1">
        <v>136.91</v>
      </c>
      <c r="AE4" s="1">
        <v>133.16999999999999</v>
      </c>
      <c r="AF4" s="1">
        <v>60.8</v>
      </c>
      <c r="AG4" s="1">
        <v>118.82</v>
      </c>
      <c r="AH4" s="1">
        <v>31.72</v>
      </c>
      <c r="AI4" s="1">
        <v>44.42</v>
      </c>
    </row>
    <row r="5" spans="1:35" x14ac:dyDescent="0.25">
      <c r="A5" t="s">
        <v>2</v>
      </c>
      <c r="B5" s="9">
        <f>SUM(G5:AI5)</f>
        <v>145.56999999999996</v>
      </c>
      <c r="C5" s="9">
        <f>SUM(G5:R5)</f>
        <v>59.510000000000005</v>
      </c>
      <c r="D5" s="9">
        <f>SUM(S5:AD5)</f>
        <v>61.120000000000005</v>
      </c>
      <c r="E5" s="9">
        <f>SUM(AE5:AI5)</f>
        <v>24.94</v>
      </c>
      <c r="F5" s="9">
        <v>200</v>
      </c>
      <c r="G5" s="1">
        <v>4.7300000000000004</v>
      </c>
      <c r="H5" s="1">
        <v>5.72</v>
      </c>
      <c r="I5" s="1">
        <v>0</v>
      </c>
      <c r="J5" s="1">
        <v>3.73</v>
      </c>
      <c r="K5" s="1">
        <v>1.28</v>
      </c>
      <c r="L5" s="1">
        <v>2.0299999999999998</v>
      </c>
      <c r="M5" s="1">
        <v>17.96</v>
      </c>
      <c r="N5" s="1">
        <v>4.75</v>
      </c>
      <c r="O5" s="1">
        <v>7.57</v>
      </c>
      <c r="P5" s="1">
        <v>6.36</v>
      </c>
      <c r="Q5" s="1">
        <v>1.96</v>
      </c>
      <c r="R5" s="1">
        <v>3.42</v>
      </c>
      <c r="S5" s="1">
        <v>4.1399999999999997</v>
      </c>
      <c r="T5" s="1">
        <v>1.02</v>
      </c>
      <c r="U5" s="1">
        <v>3.22</v>
      </c>
      <c r="V5" s="1">
        <v>0.21</v>
      </c>
      <c r="W5" s="1">
        <v>0.96</v>
      </c>
      <c r="X5" s="1">
        <v>0</v>
      </c>
      <c r="Y5" s="1">
        <v>11.27</v>
      </c>
      <c r="Z5" s="1">
        <v>5.24</v>
      </c>
      <c r="AA5" s="1">
        <v>8.67</v>
      </c>
      <c r="AB5" s="1">
        <v>17.07</v>
      </c>
      <c r="AC5" s="1">
        <v>5.87</v>
      </c>
      <c r="AD5" s="1">
        <v>3.45</v>
      </c>
      <c r="AE5" s="1">
        <v>4.32</v>
      </c>
      <c r="AF5" s="1">
        <v>5.79</v>
      </c>
      <c r="AG5" s="1">
        <v>6.44</v>
      </c>
      <c r="AH5" s="1">
        <v>5.76</v>
      </c>
      <c r="AI5" s="1">
        <v>2.63</v>
      </c>
    </row>
    <row r="6" spans="1:35" s="7" customFormat="1" x14ac:dyDescent="0.25">
      <c r="A6" s="7" t="s">
        <v>8</v>
      </c>
      <c r="B6" s="10">
        <f>SUM(G6:AI6)</f>
        <v>346.68530745372681</v>
      </c>
      <c r="C6" s="10">
        <f>SUM(G6:R6)</f>
        <v>42.727585763928971</v>
      </c>
      <c r="D6" s="10">
        <f>SUM(S6:AD6)</f>
        <v>221.78348039929571</v>
      </c>
      <c r="E6" s="10">
        <f>SUM(AE6:AI6)</f>
        <v>82.174241290502096</v>
      </c>
      <c r="F6" s="12">
        <f>IF(F4=0,0,F4/F5)</f>
        <v>5.99</v>
      </c>
      <c r="G6" s="8">
        <f>IF(G4=0,0,G4/G5)</f>
        <v>2.5771670190274838</v>
      </c>
      <c r="H6" s="8">
        <f>IF(H4=0,0,H4/H5)</f>
        <v>-6.2010489510489508</v>
      </c>
      <c r="I6" s="8">
        <f>IF(I4=0,0,I4/I5)</f>
        <v>0</v>
      </c>
      <c r="J6" s="8">
        <f>IF(J4=0,0,J4/J5)</f>
        <v>2.2627345844504019</v>
      </c>
      <c r="K6" s="8">
        <f t="shared" ref="K6:AI6" si="0">IF(K4=0,0,K4/K5)</f>
        <v>25.515624999999996</v>
      </c>
      <c r="L6" s="8">
        <f t="shared" si="0"/>
        <v>4.5270935960591139</v>
      </c>
      <c r="M6" s="8">
        <f t="shared" si="0"/>
        <v>-7.6230512249443203</v>
      </c>
      <c r="N6" s="8">
        <f t="shared" si="0"/>
        <v>0.36421052631578948</v>
      </c>
      <c r="O6" s="8">
        <f t="shared" si="0"/>
        <v>3.3989431968295905</v>
      </c>
      <c r="P6" s="8">
        <f t="shared" si="0"/>
        <v>0.12735849056603774</v>
      </c>
      <c r="Q6" s="8">
        <f t="shared" si="0"/>
        <v>9.7346938775510203</v>
      </c>
      <c r="R6" s="8">
        <f t="shared" si="0"/>
        <v>8.0438596491228083</v>
      </c>
      <c r="S6" s="8">
        <f t="shared" si="0"/>
        <v>9.2028985507246386</v>
      </c>
      <c r="T6" s="8">
        <f t="shared" si="0"/>
        <v>18.705882352941174</v>
      </c>
      <c r="U6" s="8">
        <f t="shared" si="0"/>
        <v>4.7329192546583849</v>
      </c>
      <c r="V6" s="8">
        <f t="shared" si="0"/>
        <v>44.666666666666671</v>
      </c>
      <c r="W6" s="8">
        <f t="shared" si="0"/>
        <v>9.8333333333333339</v>
      </c>
      <c r="X6" s="8">
        <f t="shared" si="0"/>
        <v>0</v>
      </c>
      <c r="Y6" s="8">
        <f t="shared" si="0"/>
        <v>22.279503105590063</v>
      </c>
      <c r="Z6" s="8">
        <f t="shared" si="0"/>
        <v>35.127862595419842</v>
      </c>
      <c r="AA6" s="8">
        <f t="shared" si="0"/>
        <v>7.0196078431372548</v>
      </c>
      <c r="AB6" s="8">
        <f t="shared" si="0"/>
        <v>-1.487990626830697</v>
      </c>
      <c r="AC6" s="8">
        <f t="shared" si="0"/>
        <v>32.018739352640544</v>
      </c>
      <c r="AD6" s="8">
        <f t="shared" si="0"/>
        <v>39.684057971014489</v>
      </c>
      <c r="AE6" s="8">
        <f t="shared" si="0"/>
        <v>30.826388888888886</v>
      </c>
      <c r="AF6" s="8">
        <f t="shared" si="0"/>
        <v>10.500863557858375</v>
      </c>
      <c r="AG6" s="8">
        <f t="shared" si="0"/>
        <v>18.450310559006208</v>
      </c>
      <c r="AH6" s="8">
        <f t="shared" si="0"/>
        <v>5.5069444444444446</v>
      </c>
      <c r="AI6" s="8">
        <f t="shared" si="0"/>
        <v>16.889733840304185</v>
      </c>
    </row>
    <row r="7" spans="1:35" x14ac:dyDescent="0.25">
      <c r="A7" s="5" t="s">
        <v>9</v>
      </c>
      <c r="B7" s="3" t="s">
        <v>5</v>
      </c>
      <c r="C7" s="3" t="s">
        <v>6</v>
      </c>
      <c r="D7" s="3" t="s">
        <v>7</v>
      </c>
      <c r="E7" s="3">
        <v>2016</v>
      </c>
      <c r="F7" s="3"/>
      <c r="G7" s="4">
        <v>40909</v>
      </c>
      <c r="H7" s="4">
        <v>40969</v>
      </c>
      <c r="I7" s="4">
        <v>41030</v>
      </c>
      <c r="J7" s="4">
        <v>41091</v>
      </c>
      <c r="K7" s="4">
        <v>41153</v>
      </c>
      <c r="L7" s="4">
        <v>41214</v>
      </c>
      <c r="M7" s="4">
        <v>41275</v>
      </c>
      <c r="N7" s="4">
        <v>41334</v>
      </c>
      <c r="O7" s="4">
        <v>41395</v>
      </c>
      <c r="P7" s="4">
        <v>41456</v>
      </c>
      <c r="Q7" s="4">
        <v>41518</v>
      </c>
      <c r="R7" s="4">
        <v>41579</v>
      </c>
      <c r="S7" s="4">
        <v>41640</v>
      </c>
      <c r="T7" s="4">
        <v>41699</v>
      </c>
      <c r="U7" s="4">
        <v>41760</v>
      </c>
      <c r="V7" s="4">
        <v>41821</v>
      </c>
      <c r="W7" s="4">
        <v>41883</v>
      </c>
      <c r="X7" s="4">
        <v>41944</v>
      </c>
      <c r="Y7" s="4">
        <v>42005</v>
      </c>
      <c r="Z7" s="4">
        <v>42064</v>
      </c>
      <c r="AA7" s="4">
        <v>42125</v>
      </c>
      <c r="AB7" s="4">
        <v>42186</v>
      </c>
      <c r="AC7" s="4">
        <v>42248</v>
      </c>
      <c r="AD7" s="4">
        <v>42309</v>
      </c>
      <c r="AE7" s="4">
        <v>42370</v>
      </c>
      <c r="AF7" s="4">
        <v>42430</v>
      </c>
      <c r="AG7" s="4">
        <v>42491</v>
      </c>
      <c r="AH7" s="4">
        <v>42552</v>
      </c>
      <c r="AI7" s="4">
        <v>42614</v>
      </c>
    </row>
    <row r="8" spans="1:35" x14ac:dyDescent="0.25">
      <c r="A8" t="s">
        <v>0</v>
      </c>
      <c r="B8" s="9">
        <f>SUM(G8:AI8)</f>
        <v>792</v>
      </c>
      <c r="C8" s="9">
        <f>SUM(G8:R8)</f>
        <v>246</v>
      </c>
      <c r="D8" s="9">
        <f>SUM(S8:AD8)</f>
        <v>348</v>
      </c>
      <c r="E8" s="9">
        <f>SUM(AE8:AI8)</f>
        <v>198</v>
      </c>
      <c r="F8" s="9">
        <v>790</v>
      </c>
      <c r="G8" s="1">
        <v>24</v>
      </c>
      <c r="H8" s="1">
        <v>26</v>
      </c>
      <c r="I8" s="1">
        <v>25</v>
      </c>
      <c r="J8" s="1">
        <v>20</v>
      </c>
      <c r="K8" s="1">
        <v>20</v>
      </c>
      <c r="L8" s="1">
        <v>8</v>
      </c>
      <c r="M8" s="1">
        <v>25</v>
      </c>
      <c r="N8" s="1">
        <v>26</v>
      </c>
      <c r="O8" s="1">
        <v>20</v>
      </c>
      <c r="P8" s="1">
        <v>19</v>
      </c>
      <c r="Q8" s="1">
        <v>12</v>
      </c>
      <c r="R8" s="1">
        <v>21</v>
      </c>
      <c r="S8" s="1">
        <v>31</v>
      </c>
      <c r="T8" s="1">
        <v>23</v>
      </c>
      <c r="U8" s="1">
        <v>17</v>
      </c>
      <c r="V8" s="1">
        <v>14</v>
      </c>
      <c r="W8" s="1">
        <v>34</v>
      </c>
      <c r="X8" s="1">
        <v>31</v>
      </c>
      <c r="Y8" s="1">
        <v>28</v>
      </c>
      <c r="Z8" s="1">
        <v>28</v>
      </c>
      <c r="AA8" s="1">
        <v>32</v>
      </c>
      <c r="AB8" s="1">
        <v>39</v>
      </c>
      <c r="AC8" s="1">
        <v>40</v>
      </c>
      <c r="AD8" s="1">
        <v>31</v>
      </c>
      <c r="AE8" s="1">
        <v>42</v>
      </c>
      <c r="AF8" s="1">
        <v>42</v>
      </c>
      <c r="AG8" s="1">
        <v>44</v>
      </c>
      <c r="AH8" s="1">
        <v>35</v>
      </c>
      <c r="AI8" s="1">
        <v>35</v>
      </c>
    </row>
    <row r="9" spans="1:35" x14ac:dyDescent="0.25">
      <c r="A9" t="s">
        <v>1</v>
      </c>
      <c r="B9" s="9">
        <f>SUM(G9:AI9)</f>
        <v>3157.4299999999994</v>
      </c>
      <c r="C9" s="9">
        <f>SUM(G9:R9)</f>
        <v>825.86999999999978</v>
      </c>
      <c r="D9" s="9">
        <f>SUM(S9:AD9)</f>
        <v>1137.8600000000001</v>
      </c>
      <c r="E9" s="9">
        <f>SUM(AE9:AI9)</f>
        <v>1193.7</v>
      </c>
      <c r="F9" s="9">
        <v>3238</v>
      </c>
      <c r="G9" s="1">
        <v>51.86</v>
      </c>
      <c r="H9" s="1">
        <v>105.89</v>
      </c>
      <c r="I9" s="1">
        <v>134.94</v>
      </c>
      <c r="J9" s="1">
        <v>169.23</v>
      </c>
      <c r="K9" s="1">
        <v>75.760000000000005</v>
      </c>
      <c r="L9" s="1">
        <v>89.44</v>
      </c>
      <c r="M9" s="1">
        <v>-19.95</v>
      </c>
      <c r="N9" s="1">
        <v>89.3</v>
      </c>
      <c r="O9" s="1">
        <v>28.61</v>
      </c>
      <c r="P9" s="1">
        <v>135.88999999999999</v>
      </c>
      <c r="Q9" s="1">
        <v>-10.4</v>
      </c>
      <c r="R9" s="1">
        <v>-24.7</v>
      </c>
      <c r="S9" s="1">
        <v>50.13</v>
      </c>
      <c r="T9" s="1">
        <v>88.21</v>
      </c>
      <c r="U9" s="1">
        <v>-21.79</v>
      </c>
      <c r="V9" s="1">
        <v>68.599999999999994</v>
      </c>
      <c r="W9" s="1">
        <v>21.54</v>
      </c>
      <c r="X9" s="1">
        <v>139.81</v>
      </c>
      <c r="Y9" s="1">
        <v>3.73</v>
      </c>
      <c r="Z9" s="1">
        <v>93.25</v>
      </c>
      <c r="AA9" s="1">
        <v>235.48</v>
      </c>
      <c r="AB9" s="1">
        <v>166.18</v>
      </c>
      <c r="AC9" s="1">
        <v>109.1</v>
      </c>
      <c r="AD9" s="1">
        <v>183.62</v>
      </c>
      <c r="AE9" s="1">
        <v>312.42</v>
      </c>
      <c r="AF9" s="1">
        <v>354.26</v>
      </c>
      <c r="AG9" s="1">
        <v>122.99</v>
      </c>
      <c r="AH9" s="1">
        <v>170.18</v>
      </c>
      <c r="AI9" s="1">
        <v>233.85</v>
      </c>
    </row>
    <row r="10" spans="1:35" x14ac:dyDescent="0.25">
      <c r="A10" t="s">
        <v>2</v>
      </c>
      <c r="B10" s="9">
        <f>SUM(G10:AI10)</f>
        <v>242.93999999999997</v>
      </c>
      <c r="C10" s="9">
        <f>SUM(G10:R10)</f>
        <v>93.899999999999991</v>
      </c>
      <c r="D10" s="9">
        <f>SUM(S10:AD10)</f>
        <v>95.66</v>
      </c>
      <c r="E10" s="9">
        <f>SUM(AE10:AI10)</f>
        <v>53.379999999999995</v>
      </c>
      <c r="F10" s="9">
        <v>212</v>
      </c>
      <c r="G10" s="1">
        <v>11.75</v>
      </c>
      <c r="H10" s="1">
        <v>5.93</v>
      </c>
      <c r="I10" s="1">
        <v>5.52</v>
      </c>
      <c r="J10" s="1">
        <v>4.16</v>
      </c>
      <c r="K10" s="1">
        <v>7.79</v>
      </c>
      <c r="L10" s="1">
        <v>2.02</v>
      </c>
      <c r="M10" s="1">
        <v>10.14</v>
      </c>
      <c r="N10" s="1">
        <v>8.65</v>
      </c>
      <c r="O10" s="1">
        <v>11.57</v>
      </c>
      <c r="P10" s="1">
        <v>4.21</v>
      </c>
      <c r="Q10" s="1">
        <v>10.55</v>
      </c>
      <c r="R10" s="1">
        <v>11.61</v>
      </c>
      <c r="S10" s="1">
        <v>8.0399999999999991</v>
      </c>
      <c r="T10" s="1">
        <v>6.33</v>
      </c>
      <c r="U10" s="1">
        <v>8.64</v>
      </c>
      <c r="V10" s="1">
        <v>4.05</v>
      </c>
      <c r="W10" s="1">
        <v>12.72</v>
      </c>
      <c r="X10" s="1">
        <v>6.37</v>
      </c>
      <c r="Y10" s="1">
        <v>12.57</v>
      </c>
      <c r="Z10" s="1">
        <v>9.35</v>
      </c>
      <c r="AA10" s="1">
        <v>5.92</v>
      </c>
      <c r="AB10" s="1">
        <v>6.57</v>
      </c>
      <c r="AC10" s="1">
        <v>9.25</v>
      </c>
      <c r="AD10" s="1">
        <v>5.85</v>
      </c>
      <c r="AE10" s="1">
        <v>8.2200000000000006</v>
      </c>
      <c r="AF10" s="1">
        <v>8.7899999999999991</v>
      </c>
      <c r="AG10" s="1">
        <v>19.829999999999998</v>
      </c>
      <c r="AH10" s="1">
        <v>6.88</v>
      </c>
      <c r="AI10" s="1">
        <v>9.66</v>
      </c>
    </row>
    <row r="11" spans="1:35" s="7" customFormat="1" x14ac:dyDescent="0.25">
      <c r="A11" s="7" t="s">
        <v>8</v>
      </c>
      <c r="B11" s="10">
        <f>SUM(G11:AI11)</f>
        <v>491.5996703676887</v>
      </c>
      <c r="C11" s="10">
        <f>SUM(G11:R11)</f>
        <v>181.3924049087986</v>
      </c>
      <c r="D11" s="10">
        <f>SUM(S11:AD11)</f>
        <v>176.75159106828013</v>
      </c>
      <c r="E11" s="10">
        <f>SUM(AE11:AI11)</f>
        <v>133.45567439061006</v>
      </c>
      <c r="F11" s="12">
        <f>IF(F9=0,0,F9/F10)</f>
        <v>15.273584905660377</v>
      </c>
      <c r="G11" s="8">
        <f>IF(G9=0,0,G9/G10)</f>
        <v>4.4136170212765959</v>
      </c>
      <c r="H11" s="8">
        <f>IF(H9=0,0,H9/H10)</f>
        <v>17.856661045531197</v>
      </c>
      <c r="I11" s="8">
        <f>IF(I9=0,0,I9/I10)</f>
        <v>24.445652173913047</v>
      </c>
      <c r="J11" s="8">
        <f>IF(J9=0,0,J9/J10)</f>
        <v>40.68028846153846</v>
      </c>
      <c r="K11" s="8">
        <f t="shared" ref="K11:AI11" si="1">IF(K9=0,0,K9/K10)</f>
        <v>9.7252888318356874</v>
      </c>
      <c r="L11" s="8">
        <f t="shared" si="1"/>
        <v>44.277227722772274</v>
      </c>
      <c r="M11" s="8">
        <f t="shared" si="1"/>
        <v>-1.9674556213017749</v>
      </c>
      <c r="N11" s="8">
        <f t="shared" si="1"/>
        <v>10.323699421965317</v>
      </c>
      <c r="O11" s="8">
        <f t="shared" si="1"/>
        <v>2.4727744165946413</v>
      </c>
      <c r="P11" s="8">
        <f t="shared" si="1"/>
        <v>32.277909738717334</v>
      </c>
      <c r="Q11" s="8">
        <f t="shared" si="1"/>
        <v>-0.98578199052132698</v>
      </c>
      <c r="R11" s="8">
        <f t="shared" si="1"/>
        <v>-2.1274763135228252</v>
      </c>
      <c r="S11" s="8">
        <f t="shared" si="1"/>
        <v>6.2350746268656723</v>
      </c>
      <c r="T11" s="8">
        <f t="shared" si="1"/>
        <v>13.935229067930489</v>
      </c>
      <c r="U11" s="8">
        <f t="shared" si="1"/>
        <v>-2.5219907407407405</v>
      </c>
      <c r="V11" s="8">
        <f t="shared" si="1"/>
        <v>16.938271604938272</v>
      </c>
      <c r="W11" s="8">
        <f t="shared" si="1"/>
        <v>1.6933962264150941</v>
      </c>
      <c r="X11" s="8">
        <f t="shared" si="1"/>
        <v>21.948194662480375</v>
      </c>
      <c r="Y11" s="8">
        <f t="shared" si="1"/>
        <v>0.29673826571201273</v>
      </c>
      <c r="Z11" s="8">
        <f t="shared" si="1"/>
        <v>9.9732620320855627</v>
      </c>
      <c r="AA11" s="8">
        <f t="shared" si="1"/>
        <v>39.777027027027025</v>
      </c>
      <c r="AB11" s="8">
        <f t="shared" si="1"/>
        <v>25.293759512937594</v>
      </c>
      <c r="AC11" s="8">
        <f t="shared" si="1"/>
        <v>11.794594594594594</v>
      </c>
      <c r="AD11" s="8">
        <f t="shared" si="1"/>
        <v>31.38803418803419</v>
      </c>
      <c r="AE11" s="8">
        <f t="shared" si="1"/>
        <v>38.007299270072991</v>
      </c>
      <c r="AF11" s="8">
        <f t="shared" si="1"/>
        <v>40.302616609783847</v>
      </c>
      <c r="AG11" s="8">
        <f t="shared" si="1"/>
        <v>6.2022188603126578</v>
      </c>
      <c r="AH11" s="8">
        <f t="shared" si="1"/>
        <v>24.73546511627907</v>
      </c>
      <c r="AI11" s="8">
        <f t="shared" si="1"/>
        <v>24.20807453416149</v>
      </c>
    </row>
    <row r="12" spans="1:35" x14ac:dyDescent="0.25">
      <c r="A12" s="5" t="s">
        <v>11</v>
      </c>
      <c r="B12" s="3" t="s">
        <v>5</v>
      </c>
      <c r="C12" s="3" t="s">
        <v>6</v>
      </c>
      <c r="D12" s="3" t="s">
        <v>7</v>
      </c>
      <c r="E12" s="3">
        <v>2016</v>
      </c>
      <c r="F12" s="3"/>
      <c r="G12" s="4">
        <v>40909</v>
      </c>
      <c r="H12" s="4">
        <v>40969</v>
      </c>
      <c r="I12" s="4">
        <v>41030</v>
      </c>
      <c r="J12" s="4">
        <v>41091</v>
      </c>
      <c r="K12" s="4">
        <v>41153</v>
      </c>
      <c r="L12" s="4">
        <v>41214</v>
      </c>
      <c r="M12" s="4">
        <v>41275</v>
      </c>
      <c r="N12" s="4">
        <v>41334</v>
      </c>
      <c r="O12" s="4">
        <v>41395</v>
      </c>
      <c r="P12" s="4">
        <v>41456</v>
      </c>
      <c r="Q12" s="4">
        <v>41518</v>
      </c>
      <c r="R12" s="4">
        <v>41579</v>
      </c>
      <c r="S12" s="4">
        <v>41640</v>
      </c>
      <c r="T12" s="4">
        <v>41699</v>
      </c>
      <c r="U12" s="4">
        <v>41760</v>
      </c>
      <c r="V12" s="4">
        <v>41821</v>
      </c>
      <c r="W12" s="4">
        <v>41883</v>
      </c>
      <c r="X12" s="4">
        <v>41944</v>
      </c>
      <c r="Y12" s="4">
        <v>42005</v>
      </c>
      <c r="Z12" s="4">
        <v>42064</v>
      </c>
      <c r="AA12" s="4">
        <v>42125</v>
      </c>
      <c r="AB12" s="4">
        <v>42186</v>
      </c>
      <c r="AC12" s="4">
        <v>42248</v>
      </c>
      <c r="AD12" s="4">
        <v>42309</v>
      </c>
      <c r="AE12" s="4">
        <v>42370</v>
      </c>
      <c r="AF12" s="4">
        <v>42430</v>
      </c>
      <c r="AG12" s="4">
        <v>42491</v>
      </c>
      <c r="AH12" s="4">
        <v>42552</v>
      </c>
      <c r="AI12" s="4">
        <v>42614</v>
      </c>
    </row>
    <row r="13" spans="1:35" x14ac:dyDescent="0.25">
      <c r="A13" t="s">
        <v>0</v>
      </c>
      <c r="B13" s="9">
        <f>SUM(G13:AI13)</f>
        <v>282</v>
      </c>
      <c r="C13" s="9">
        <f>SUM(G13:R13)</f>
        <v>116</v>
      </c>
      <c r="D13" s="9">
        <f>SUM(S13:AD13)</f>
        <v>119</v>
      </c>
      <c r="E13" s="9">
        <f>SUM(AE13:AI13)</f>
        <v>47</v>
      </c>
      <c r="F13" s="9">
        <v>282</v>
      </c>
      <c r="G13" s="1">
        <v>17</v>
      </c>
      <c r="H13" s="1">
        <v>11</v>
      </c>
      <c r="I13" s="1">
        <v>11</v>
      </c>
      <c r="J13" s="1">
        <v>7</v>
      </c>
      <c r="K13" s="1">
        <v>6</v>
      </c>
      <c r="L13" s="1">
        <v>9</v>
      </c>
      <c r="M13" s="1">
        <v>15</v>
      </c>
      <c r="N13" s="1">
        <v>6</v>
      </c>
      <c r="O13" s="1">
        <v>15</v>
      </c>
      <c r="P13" s="1">
        <v>7</v>
      </c>
      <c r="Q13" s="1">
        <v>2</v>
      </c>
      <c r="R13" s="1">
        <v>10</v>
      </c>
      <c r="S13" s="1">
        <v>9</v>
      </c>
      <c r="T13" s="1">
        <v>4</v>
      </c>
      <c r="U13" s="1">
        <v>5</v>
      </c>
      <c r="V13" s="1">
        <v>6</v>
      </c>
      <c r="W13" s="1">
        <v>9</v>
      </c>
      <c r="X13" s="1">
        <v>11</v>
      </c>
      <c r="Y13" s="1">
        <v>13</v>
      </c>
      <c r="Z13" s="1">
        <v>13</v>
      </c>
      <c r="AA13" s="1">
        <v>13</v>
      </c>
      <c r="AB13" s="1">
        <v>13</v>
      </c>
      <c r="AC13" s="1">
        <v>13</v>
      </c>
      <c r="AD13" s="1">
        <v>10</v>
      </c>
      <c r="AE13" s="1">
        <v>18</v>
      </c>
      <c r="AF13" s="1">
        <v>7</v>
      </c>
      <c r="AG13" s="1">
        <v>2</v>
      </c>
      <c r="AH13" s="1">
        <v>13</v>
      </c>
      <c r="AI13" s="1">
        <v>7</v>
      </c>
    </row>
    <row r="14" spans="1:35" x14ac:dyDescent="0.25">
      <c r="A14" t="s">
        <v>1</v>
      </c>
      <c r="B14" s="9">
        <f>SUM(G14:AI14)</f>
        <v>938.44000000000017</v>
      </c>
      <c r="C14" s="9">
        <f>SUM(G14:R14)</f>
        <v>94.509999999999991</v>
      </c>
      <c r="D14" s="9">
        <f>SUM(S14:AD14)</f>
        <v>572.28000000000009</v>
      </c>
      <c r="E14" s="9">
        <f>SUM(AE14:AI14)</f>
        <v>271.64999999999992</v>
      </c>
      <c r="F14" s="9">
        <v>855</v>
      </c>
      <c r="G14" s="1">
        <v>-66.400000000000006</v>
      </c>
      <c r="H14" s="1">
        <v>55.47</v>
      </c>
      <c r="I14" s="1">
        <v>-104.23</v>
      </c>
      <c r="J14" s="1">
        <v>29.22</v>
      </c>
      <c r="K14" s="1">
        <v>10.97</v>
      </c>
      <c r="L14" s="1">
        <v>37.200000000000003</v>
      </c>
      <c r="M14" s="1">
        <v>48.15</v>
      </c>
      <c r="N14" s="1">
        <v>-1.78</v>
      </c>
      <c r="O14" s="1">
        <v>37.46</v>
      </c>
      <c r="P14" s="1">
        <v>87.21</v>
      </c>
      <c r="Q14" s="1">
        <v>-36.380000000000003</v>
      </c>
      <c r="R14" s="1">
        <v>-2.38</v>
      </c>
      <c r="S14" s="1">
        <v>85.8</v>
      </c>
      <c r="T14" s="1">
        <v>45.2</v>
      </c>
      <c r="U14" s="1">
        <v>-8.94</v>
      </c>
      <c r="V14" s="1">
        <v>57.38</v>
      </c>
      <c r="W14" s="1">
        <v>34.42</v>
      </c>
      <c r="X14" s="1">
        <v>66.400000000000006</v>
      </c>
      <c r="Y14" s="1">
        <v>140.65</v>
      </c>
      <c r="Z14" s="1">
        <v>24.26</v>
      </c>
      <c r="AA14" s="1">
        <v>94.34</v>
      </c>
      <c r="AB14" s="1">
        <v>35.82</v>
      </c>
      <c r="AC14" s="1">
        <v>38.86</v>
      </c>
      <c r="AD14" s="1">
        <v>-41.91</v>
      </c>
      <c r="AE14" s="1">
        <v>245.74</v>
      </c>
      <c r="AF14" s="1">
        <v>72.83</v>
      </c>
      <c r="AG14" s="1">
        <v>-40.659999999999997</v>
      </c>
      <c r="AH14" s="1">
        <v>-14.04</v>
      </c>
      <c r="AI14" s="1">
        <v>7.78</v>
      </c>
    </row>
    <row r="15" spans="1:35" x14ac:dyDescent="0.25">
      <c r="A15" t="s">
        <v>2</v>
      </c>
      <c r="B15" s="9">
        <f>SUM(G15:AI15)</f>
        <v>215.56000000000003</v>
      </c>
      <c r="C15" s="9">
        <f>SUM(G15:R15)</f>
        <v>95.820000000000022</v>
      </c>
      <c r="D15" s="9">
        <f>SUM(S15:AD15)</f>
        <v>80.27</v>
      </c>
      <c r="E15" s="9">
        <f>SUM(AE15:AI15)</f>
        <v>39.47</v>
      </c>
      <c r="F15" s="9">
        <v>178</v>
      </c>
      <c r="G15" s="1">
        <v>14.18</v>
      </c>
      <c r="H15" s="1">
        <v>7.25</v>
      </c>
      <c r="I15" s="1">
        <v>11.35</v>
      </c>
      <c r="J15" s="1">
        <v>6.67</v>
      </c>
      <c r="K15" s="1">
        <v>6.31</v>
      </c>
      <c r="L15" s="1">
        <v>6.25</v>
      </c>
      <c r="M15" s="1">
        <v>8.4499999999999993</v>
      </c>
      <c r="N15" s="1">
        <v>6</v>
      </c>
      <c r="O15" s="1">
        <v>8.9499999999999993</v>
      </c>
      <c r="P15" s="1">
        <v>3.75</v>
      </c>
      <c r="Q15" s="1">
        <v>6.9</v>
      </c>
      <c r="R15" s="1">
        <v>9.76</v>
      </c>
      <c r="S15" s="1">
        <v>3.25</v>
      </c>
      <c r="T15" s="1">
        <v>5.61</v>
      </c>
      <c r="U15" s="1">
        <v>5.57</v>
      </c>
      <c r="V15" s="1">
        <v>2.16</v>
      </c>
      <c r="W15" s="1">
        <v>8.94</v>
      </c>
      <c r="X15" s="1">
        <v>7.3</v>
      </c>
      <c r="Y15" s="1">
        <v>5.58</v>
      </c>
      <c r="Z15" s="1">
        <v>9.42</v>
      </c>
      <c r="AA15" s="1">
        <v>5.76</v>
      </c>
      <c r="AB15" s="1">
        <v>7.63</v>
      </c>
      <c r="AC15" s="1">
        <v>7.3</v>
      </c>
      <c r="AD15" s="1">
        <v>11.75</v>
      </c>
      <c r="AE15" s="1">
        <v>8.01</v>
      </c>
      <c r="AF15" s="1">
        <v>2.67</v>
      </c>
      <c r="AG15" s="1">
        <v>5</v>
      </c>
      <c r="AH15" s="1">
        <v>16.05</v>
      </c>
      <c r="AI15" s="1">
        <v>7.74</v>
      </c>
    </row>
    <row r="16" spans="1:35" s="7" customFormat="1" x14ac:dyDescent="0.25">
      <c r="A16" s="7" t="s">
        <v>8</v>
      </c>
      <c r="B16" s="10">
        <f>SUM(G16:AI16)</f>
        <v>206.11173963447277</v>
      </c>
      <c r="C16" s="10">
        <f>SUM(G16:R16)</f>
        <v>33.183159663780472</v>
      </c>
      <c r="D16" s="10">
        <f>SUM(S16:AD16)</f>
        <v>122.97387374795021</v>
      </c>
      <c r="E16" s="10">
        <f>SUM(AE16:AI16)</f>
        <v>49.954706222742111</v>
      </c>
      <c r="F16" s="12">
        <f>IF(F14=0,0,F14/F15)</f>
        <v>4.8033707865168536</v>
      </c>
      <c r="G16" s="8">
        <f>IF(G14=0,0,G14/G15)</f>
        <v>-4.6826516220028216</v>
      </c>
      <c r="H16" s="8">
        <f>IF(H14=0,0,H14/H15)</f>
        <v>7.6510344827586207</v>
      </c>
      <c r="I16" s="8">
        <f>IF(I14=0,0,I14/I15)</f>
        <v>-9.1832599118942735</v>
      </c>
      <c r="J16" s="8">
        <f>IF(J14=0,0,J14/J15)</f>
        <v>4.3808095952023987</v>
      </c>
      <c r="K16" s="8">
        <f t="shared" ref="K16:AI16" si="2">IF(K14=0,0,K14/K15)</f>
        <v>1.7385103011093503</v>
      </c>
      <c r="L16" s="8">
        <f t="shared" si="2"/>
        <v>5.9520000000000008</v>
      </c>
      <c r="M16" s="8">
        <f t="shared" si="2"/>
        <v>5.6982248520710064</v>
      </c>
      <c r="N16" s="8">
        <f t="shared" si="2"/>
        <v>-0.29666666666666669</v>
      </c>
      <c r="O16" s="8">
        <f t="shared" si="2"/>
        <v>4.1854748603351961</v>
      </c>
      <c r="P16" s="8">
        <f t="shared" si="2"/>
        <v>23.255999999999997</v>
      </c>
      <c r="Q16" s="8">
        <f t="shared" si="2"/>
        <v>-5.2724637681159425</v>
      </c>
      <c r="R16" s="8">
        <f t="shared" si="2"/>
        <v>-0.24385245901639344</v>
      </c>
      <c r="S16" s="8">
        <f t="shared" si="2"/>
        <v>26.4</v>
      </c>
      <c r="T16" s="8">
        <f t="shared" si="2"/>
        <v>8.0570409982174684</v>
      </c>
      <c r="U16" s="8">
        <f t="shared" si="2"/>
        <v>-1.6050269299820465</v>
      </c>
      <c r="V16" s="8">
        <f t="shared" si="2"/>
        <v>26.564814814814813</v>
      </c>
      <c r="W16" s="8">
        <f t="shared" si="2"/>
        <v>3.8501118568232666</v>
      </c>
      <c r="X16" s="8">
        <f t="shared" si="2"/>
        <v>9.0958904109589049</v>
      </c>
      <c r="Y16" s="8">
        <f t="shared" si="2"/>
        <v>25.206093189964157</v>
      </c>
      <c r="Z16" s="8">
        <f t="shared" si="2"/>
        <v>2.575371549893843</v>
      </c>
      <c r="AA16" s="8">
        <f t="shared" si="2"/>
        <v>16.378472222222225</v>
      </c>
      <c r="AB16" s="8">
        <f t="shared" si="2"/>
        <v>4.6946264744429884</v>
      </c>
      <c r="AC16" s="8">
        <f t="shared" si="2"/>
        <v>5.3232876712328769</v>
      </c>
      <c r="AD16" s="8">
        <f t="shared" si="2"/>
        <v>-3.5668085106382974</v>
      </c>
      <c r="AE16" s="8">
        <f t="shared" si="2"/>
        <v>30.679151061173535</v>
      </c>
      <c r="AF16" s="8">
        <f t="shared" si="2"/>
        <v>27.277153558052433</v>
      </c>
      <c r="AG16" s="8">
        <f t="shared" si="2"/>
        <v>-8.1319999999999997</v>
      </c>
      <c r="AH16" s="8">
        <f t="shared" si="2"/>
        <v>-0.87476635514018686</v>
      </c>
      <c r="AI16" s="8">
        <f t="shared" si="2"/>
        <v>1.0051679586563307</v>
      </c>
    </row>
    <row r="17" spans="1:35" x14ac:dyDescent="0.25">
      <c r="A17" s="5" t="s">
        <v>12</v>
      </c>
      <c r="B17" s="3" t="s">
        <v>5</v>
      </c>
      <c r="C17" s="3" t="s">
        <v>6</v>
      </c>
      <c r="D17" s="3" t="s">
        <v>7</v>
      </c>
      <c r="E17" s="3">
        <v>2016</v>
      </c>
      <c r="F17" s="3"/>
      <c r="G17" s="4">
        <v>40909</v>
      </c>
      <c r="H17" s="4">
        <v>40969</v>
      </c>
      <c r="I17" s="4">
        <v>41030</v>
      </c>
      <c r="J17" s="4">
        <v>41091</v>
      </c>
      <c r="K17" s="4">
        <v>41153</v>
      </c>
      <c r="L17" s="4">
        <v>41214</v>
      </c>
      <c r="M17" s="4">
        <v>41275</v>
      </c>
      <c r="N17" s="4">
        <v>41334</v>
      </c>
      <c r="O17" s="4">
        <v>41395</v>
      </c>
      <c r="P17" s="4">
        <v>41456</v>
      </c>
      <c r="Q17" s="4">
        <v>41518</v>
      </c>
      <c r="R17" s="4">
        <v>41579</v>
      </c>
      <c r="S17" s="4">
        <v>41640</v>
      </c>
      <c r="T17" s="4">
        <v>41699</v>
      </c>
      <c r="U17" s="4">
        <v>41760</v>
      </c>
      <c r="V17" s="4">
        <v>41821</v>
      </c>
      <c r="W17" s="4">
        <v>41883</v>
      </c>
      <c r="X17" s="4">
        <v>41944</v>
      </c>
      <c r="Y17" s="4">
        <v>42005</v>
      </c>
      <c r="Z17" s="4">
        <v>42064</v>
      </c>
      <c r="AA17" s="4">
        <v>42125</v>
      </c>
      <c r="AB17" s="4">
        <v>42186</v>
      </c>
      <c r="AC17" s="4">
        <v>42248</v>
      </c>
      <c r="AD17" s="4">
        <v>42309</v>
      </c>
      <c r="AE17" s="4">
        <v>42370</v>
      </c>
      <c r="AF17" s="4">
        <v>42430</v>
      </c>
      <c r="AG17" s="4">
        <v>42491</v>
      </c>
      <c r="AH17" s="4">
        <v>42552</v>
      </c>
      <c r="AI17" s="4">
        <v>42614</v>
      </c>
    </row>
    <row r="18" spans="1:35" x14ac:dyDescent="0.25">
      <c r="A18" t="s">
        <v>0</v>
      </c>
      <c r="B18" s="9">
        <f>SUM(G18:AI18)</f>
        <v>353</v>
      </c>
      <c r="C18" s="9">
        <f>SUM(G18:R18)</f>
        <v>150</v>
      </c>
      <c r="D18" s="9">
        <f>SUM(S18:AD18)</f>
        <v>143</v>
      </c>
      <c r="E18" s="9">
        <f>SUM(AE18:AI18)</f>
        <v>60</v>
      </c>
      <c r="F18" s="9"/>
      <c r="G18" s="6">
        <v>17</v>
      </c>
      <c r="H18" s="6">
        <v>10</v>
      </c>
      <c r="I18" s="6">
        <v>19</v>
      </c>
      <c r="J18" s="6">
        <v>11</v>
      </c>
      <c r="K18" s="6">
        <v>13</v>
      </c>
      <c r="L18" s="6">
        <v>7</v>
      </c>
      <c r="M18" s="6">
        <v>14</v>
      </c>
      <c r="N18" s="6">
        <v>11</v>
      </c>
      <c r="O18" s="6">
        <v>17</v>
      </c>
      <c r="P18" s="6">
        <v>11</v>
      </c>
      <c r="Q18" s="6">
        <v>10</v>
      </c>
      <c r="R18" s="6">
        <v>10</v>
      </c>
      <c r="S18" s="6">
        <v>5</v>
      </c>
      <c r="T18" s="6">
        <v>3</v>
      </c>
      <c r="U18" s="6">
        <v>2</v>
      </c>
      <c r="V18" s="6">
        <v>2</v>
      </c>
      <c r="W18" s="6">
        <v>5</v>
      </c>
      <c r="X18" s="6">
        <v>11</v>
      </c>
      <c r="Y18" s="6">
        <v>30</v>
      </c>
      <c r="Z18" s="6">
        <v>17</v>
      </c>
      <c r="AA18" s="6">
        <v>14</v>
      </c>
      <c r="AB18" s="6">
        <v>23</v>
      </c>
      <c r="AC18" s="6">
        <v>16</v>
      </c>
      <c r="AD18" s="6">
        <v>15</v>
      </c>
      <c r="AE18" s="6">
        <v>19</v>
      </c>
      <c r="AF18" s="6">
        <v>15</v>
      </c>
      <c r="AG18" s="6">
        <v>21</v>
      </c>
      <c r="AH18" s="6">
        <v>5</v>
      </c>
      <c r="AI18" s="6">
        <v>0</v>
      </c>
    </row>
    <row r="19" spans="1:35" x14ac:dyDescent="0.25">
      <c r="A19" t="s">
        <v>1</v>
      </c>
      <c r="B19" s="9">
        <f>SUM(G19:AI19)</f>
        <v>454.59000000000009</v>
      </c>
      <c r="C19" s="9">
        <f>SUM(G19:R19)</f>
        <v>-139.36999999999998</v>
      </c>
      <c r="D19" s="9">
        <f>SUM(S19:AD19)</f>
        <v>346.32</v>
      </c>
      <c r="E19" s="9">
        <f>SUM(AE19:AI19)</f>
        <v>247.64000000000001</v>
      </c>
      <c r="F19" s="9"/>
      <c r="G19" s="6">
        <v>23.5</v>
      </c>
      <c r="H19" s="6">
        <v>-183.62</v>
      </c>
      <c r="I19" s="6">
        <v>-73.66</v>
      </c>
      <c r="J19" s="6">
        <v>-38.43</v>
      </c>
      <c r="K19" s="6">
        <v>26.72</v>
      </c>
      <c r="L19" s="6">
        <v>19.239999999999998</v>
      </c>
      <c r="M19" s="6">
        <v>22.23</v>
      </c>
      <c r="N19" s="6">
        <v>-5.48</v>
      </c>
      <c r="O19" s="6">
        <v>45.1</v>
      </c>
      <c r="P19" s="6">
        <v>1.6</v>
      </c>
      <c r="Q19" s="6">
        <v>-18.510000000000002</v>
      </c>
      <c r="R19" s="6">
        <v>41.94</v>
      </c>
      <c r="S19" s="6">
        <v>-31.88</v>
      </c>
      <c r="T19" s="6">
        <v>3.72</v>
      </c>
      <c r="U19" s="6">
        <v>-13.01</v>
      </c>
      <c r="V19" s="6">
        <v>17.36</v>
      </c>
      <c r="W19" s="6">
        <v>-35.520000000000003</v>
      </c>
      <c r="X19" s="6">
        <v>37.71</v>
      </c>
      <c r="Y19" s="6">
        <v>258.92</v>
      </c>
      <c r="Z19" s="6">
        <v>-58.11</v>
      </c>
      <c r="AA19" s="6">
        <v>23.89</v>
      </c>
      <c r="AB19" s="6">
        <v>144.07</v>
      </c>
      <c r="AC19" s="6">
        <v>-84.21</v>
      </c>
      <c r="AD19" s="6">
        <v>83.38</v>
      </c>
      <c r="AE19" s="6">
        <v>38.799999999999997</v>
      </c>
      <c r="AF19" s="6">
        <v>-47.03</v>
      </c>
      <c r="AG19" s="6">
        <v>203.77</v>
      </c>
      <c r="AH19" s="6">
        <v>52.1</v>
      </c>
      <c r="AI19" s="6">
        <v>0</v>
      </c>
    </row>
    <row r="20" spans="1:35" x14ac:dyDescent="0.25">
      <c r="A20" t="s">
        <v>2</v>
      </c>
      <c r="B20" s="9">
        <f>SUM(G20:AI20)</f>
        <v>224.78999999999996</v>
      </c>
      <c r="C20" s="9">
        <f>SUM(G20:R20)</f>
        <v>105.81</v>
      </c>
      <c r="D20" s="9">
        <f>SUM(S20:AD20)</f>
        <v>86.47999999999999</v>
      </c>
      <c r="E20" s="9">
        <f>SUM(AE20:AI20)</f>
        <v>32.5</v>
      </c>
      <c r="F20" s="9"/>
      <c r="G20" s="1">
        <v>9.7899999999999991</v>
      </c>
      <c r="H20" s="1">
        <v>21.68</v>
      </c>
      <c r="I20" s="1">
        <v>13.55</v>
      </c>
      <c r="J20" s="1">
        <v>13.7</v>
      </c>
      <c r="K20" s="1">
        <v>5.14</v>
      </c>
      <c r="L20" s="1">
        <v>3.67</v>
      </c>
      <c r="M20" s="1">
        <v>7.7</v>
      </c>
      <c r="N20" s="1">
        <v>7.94</v>
      </c>
      <c r="O20" s="1">
        <v>6.17</v>
      </c>
      <c r="P20" s="1">
        <v>8.3699999999999992</v>
      </c>
      <c r="Q20" s="1">
        <v>4.8899999999999997</v>
      </c>
      <c r="R20" s="1">
        <v>3.21</v>
      </c>
      <c r="S20" s="1">
        <v>6.06</v>
      </c>
      <c r="T20" s="1">
        <v>4.5599999999999996</v>
      </c>
      <c r="U20" s="1">
        <v>4.18</v>
      </c>
      <c r="V20" s="1">
        <v>1.71</v>
      </c>
      <c r="W20" s="1">
        <v>6.5</v>
      </c>
      <c r="X20" s="1">
        <v>5.65</v>
      </c>
      <c r="Y20" s="1">
        <v>5.85</v>
      </c>
      <c r="Z20" s="1">
        <v>11.94</v>
      </c>
      <c r="AA20" s="1">
        <v>9.1999999999999993</v>
      </c>
      <c r="AB20" s="1">
        <v>5.97</v>
      </c>
      <c r="AC20" s="1">
        <v>16.89</v>
      </c>
      <c r="AD20" s="1">
        <v>7.97</v>
      </c>
      <c r="AE20" s="1">
        <v>8.35</v>
      </c>
      <c r="AF20" s="1">
        <v>12.73</v>
      </c>
      <c r="AG20" s="1">
        <v>9.2899999999999991</v>
      </c>
      <c r="AH20" s="1">
        <v>2.13</v>
      </c>
      <c r="AI20" s="1">
        <v>0</v>
      </c>
    </row>
    <row r="21" spans="1:35" s="7" customFormat="1" x14ac:dyDescent="0.25">
      <c r="A21" s="7" t="s">
        <v>8</v>
      </c>
      <c r="B21" s="10">
        <f>SUM(G21:AI21)</f>
        <v>137.85734253869529</v>
      </c>
      <c r="C21" s="10">
        <f>SUM(G21:R21)</f>
        <v>15.108232376955437</v>
      </c>
      <c r="D21" s="10">
        <f>SUM(S21:AD21)</f>
        <v>75.402394304076225</v>
      </c>
      <c r="E21" s="10">
        <f>SUM(AE21:AI21)</f>
        <v>47.346715857663625</v>
      </c>
      <c r="F21" s="10"/>
      <c r="G21" s="8">
        <f>IF(G19=0,0,G19/G20)</f>
        <v>2.4004085801838615</v>
      </c>
      <c r="H21" s="8">
        <f>IF(H19=0,0,H19/H20)</f>
        <v>-8.4695571955719569</v>
      </c>
      <c r="I21" s="8">
        <f>IF(I19=0,0,I19/I20)</f>
        <v>-5.4361623616236159</v>
      </c>
      <c r="J21" s="8">
        <f>IF(J19=0,0,J19/J20)</f>
        <v>-2.805109489051095</v>
      </c>
      <c r="K21" s="8">
        <f t="shared" ref="K21:AI21" si="3">IF(K19=0,0,K19/K20)</f>
        <v>5.1984435797665371</v>
      </c>
      <c r="L21" s="8">
        <f t="shared" si="3"/>
        <v>5.2425068119891005</v>
      </c>
      <c r="M21" s="8">
        <f t="shared" si="3"/>
        <v>2.8870129870129868</v>
      </c>
      <c r="N21" s="8">
        <f t="shared" si="3"/>
        <v>-0.69017632241813609</v>
      </c>
      <c r="O21" s="8">
        <f t="shared" si="3"/>
        <v>7.3095623987034042</v>
      </c>
      <c r="P21" s="8">
        <f t="shared" si="3"/>
        <v>0.19115890083632023</v>
      </c>
      <c r="Q21" s="8">
        <f t="shared" si="3"/>
        <v>-3.7852760736196323</v>
      </c>
      <c r="R21" s="8">
        <f t="shared" si="3"/>
        <v>13.065420560747663</v>
      </c>
      <c r="S21" s="8">
        <f t="shared" si="3"/>
        <v>-5.2607260726072607</v>
      </c>
      <c r="T21" s="8">
        <f t="shared" si="3"/>
        <v>0.81578947368421062</v>
      </c>
      <c r="U21" s="8">
        <f t="shared" si="3"/>
        <v>-3.1124401913875599</v>
      </c>
      <c r="V21" s="8">
        <f t="shared" si="3"/>
        <v>10.15204678362573</v>
      </c>
      <c r="W21" s="8">
        <f t="shared" si="3"/>
        <v>-5.4646153846153851</v>
      </c>
      <c r="X21" s="8">
        <f t="shared" si="3"/>
        <v>6.6743362831858404</v>
      </c>
      <c r="Y21" s="8">
        <f t="shared" si="3"/>
        <v>44.259829059829066</v>
      </c>
      <c r="Z21" s="8">
        <f t="shared" si="3"/>
        <v>-4.8668341708542719</v>
      </c>
      <c r="AA21" s="8">
        <f t="shared" si="3"/>
        <v>2.5967391304347829</v>
      </c>
      <c r="AB21" s="8">
        <f t="shared" si="3"/>
        <v>24.132328308207704</v>
      </c>
      <c r="AC21" s="8">
        <f t="shared" si="3"/>
        <v>-4.9857904085257543</v>
      </c>
      <c r="AD21" s="8">
        <f t="shared" si="3"/>
        <v>10.461731493099121</v>
      </c>
      <c r="AE21" s="8">
        <f t="shared" si="3"/>
        <v>4.6467065868263475</v>
      </c>
      <c r="AF21" s="8">
        <f t="shared" si="3"/>
        <v>-3.6944226237234878</v>
      </c>
      <c r="AG21" s="8">
        <f t="shared" si="3"/>
        <v>21.934337997847152</v>
      </c>
      <c r="AH21" s="8">
        <f t="shared" si="3"/>
        <v>24.460093896713616</v>
      </c>
      <c r="AI21" s="8">
        <f t="shared" si="3"/>
        <v>0</v>
      </c>
    </row>
    <row r="22" spans="1:35" x14ac:dyDescent="0.25">
      <c r="A22" s="5" t="s">
        <v>16</v>
      </c>
      <c r="B22" s="3" t="s">
        <v>5</v>
      </c>
      <c r="C22" s="3" t="s">
        <v>6</v>
      </c>
      <c r="D22" s="3" t="s">
        <v>7</v>
      </c>
      <c r="E22" s="3">
        <v>2016</v>
      </c>
      <c r="F22" s="3"/>
      <c r="G22" s="4">
        <v>40909</v>
      </c>
      <c r="H22" s="4">
        <v>40969</v>
      </c>
      <c r="I22" s="4">
        <v>41030</v>
      </c>
      <c r="J22" s="4">
        <v>41091</v>
      </c>
      <c r="K22" s="4">
        <v>41153</v>
      </c>
      <c r="L22" s="4">
        <v>41214</v>
      </c>
      <c r="M22" s="4">
        <v>41275</v>
      </c>
      <c r="N22" s="4">
        <v>41334</v>
      </c>
      <c r="O22" s="4">
        <v>41395</v>
      </c>
      <c r="P22" s="4">
        <v>41456</v>
      </c>
      <c r="Q22" s="4">
        <v>41518</v>
      </c>
      <c r="R22" s="4">
        <v>41579</v>
      </c>
      <c r="S22" s="4">
        <v>41640</v>
      </c>
      <c r="T22" s="4">
        <v>41699</v>
      </c>
      <c r="U22" s="4">
        <v>41760</v>
      </c>
      <c r="V22" s="4">
        <v>41821</v>
      </c>
      <c r="W22" s="4">
        <v>41883</v>
      </c>
      <c r="X22" s="4">
        <v>41944</v>
      </c>
      <c r="Y22" s="4">
        <v>42005</v>
      </c>
      <c r="Z22" s="4">
        <v>42064</v>
      </c>
      <c r="AA22" s="4">
        <v>42125</v>
      </c>
      <c r="AB22" s="4">
        <v>42186</v>
      </c>
      <c r="AC22" s="4">
        <v>42248</v>
      </c>
      <c r="AD22" s="4">
        <v>42309</v>
      </c>
      <c r="AE22" s="4">
        <v>42370</v>
      </c>
      <c r="AF22" s="4">
        <v>42430</v>
      </c>
      <c r="AG22" s="4">
        <v>42491</v>
      </c>
      <c r="AH22" s="4">
        <v>42552</v>
      </c>
      <c r="AI22" s="4">
        <v>42614</v>
      </c>
    </row>
    <row r="23" spans="1:35" x14ac:dyDescent="0.25">
      <c r="A23" t="s">
        <v>0</v>
      </c>
      <c r="B23" s="9">
        <f>SUM(G23:AI23)</f>
        <v>770</v>
      </c>
      <c r="C23" s="9">
        <f>SUM(G23:R23)</f>
        <v>284</v>
      </c>
      <c r="D23" s="9">
        <f>SUM(S23:AD23)</f>
        <v>338</v>
      </c>
      <c r="E23" s="9">
        <f>SUM(AE23:AI23)</f>
        <v>148</v>
      </c>
      <c r="F23" s="9">
        <v>770</v>
      </c>
      <c r="G23" s="6">
        <v>30</v>
      </c>
      <c r="H23" s="6">
        <v>22</v>
      </c>
      <c r="I23" s="6">
        <v>32</v>
      </c>
      <c r="J23" s="6">
        <v>26</v>
      </c>
      <c r="K23" s="6">
        <v>21</v>
      </c>
      <c r="L23" s="6">
        <v>14</v>
      </c>
      <c r="M23" s="6">
        <v>21</v>
      </c>
      <c r="N23" s="6">
        <v>15</v>
      </c>
      <c r="O23" s="6">
        <v>27</v>
      </c>
      <c r="P23" s="6">
        <v>30</v>
      </c>
      <c r="Q23" s="6">
        <v>21</v>
      </c>
      <c r="R23" s="6">
        <v>25</v>
      </c>
      <c r="S23" s="6">
        <v>33</v>
      </c>
      <c r="T23" s="6">
        <v>17</v>
      </c>
      <c r="U23" s="6">
        <v>13</v>
      </c>
      <c r="V23" s="6">
        <v>9</v>
      </c>
      <c r="W23" s="6">
        <v>27</v>
      </c>
      <c r="X23" s="6">
        <v>27</v>
      </c>
      <c r="Y23" s="6">
        <v>37</v>
      </c>
      <c r="Z23" s="6">
        <v>30</v>
      </c>
      <c r="AA23" s="6">
        <v>26</v>
      </c>
      <c r="AB23" s="6">
        <v>47</v>
      </c>
      <c r="AC23" s="6">
        <v>40</v>
      </c>
      <c r="AD23" s="6">
        <v>32</v>
      </c>
      <c r="AE23" s="6">
        <v>46</v>
      </c>
      <c r="AF23" s="6">
        <v>22</v>
      </c>
      <c r="AG23" s="6">
        <v>36</v>
      </c>
      <c r="AH23" s="6">
        <v>24</v>
      </c>
      <c r="AI23" s="6">
        <v>20</v>
      </c>
    </row>
    <row r="24" spans="1:35" x14ac:dyDescent="0.25">
      <c r="A24" t="s">
        <v>1</v>
      </c>
      <c r="B24" s="9">
        <f>SUM(G24:AI24)</f>
        <v>1551.2000000000003</v>
      </c>
      <c r="C24" s="9">
        <f>SUM(G24:R24)</f>
        <v>533.2299999999999</v>
      </c>
      <c r="D24" s="9">
        <f>SUM(S24:AD24)</f>
        <v>676.74</v>
      </c>
      <c r="E24" s="9">
        <f>SUM(AE24:AI24)</f>
        <v>341.23</v>
      </c>
      <c r="F24" s="9">
        <v>1625</v>
      </c>
      <c r="G24" s="6">
        <v>-1.5</v>
      </c>
      <c r="H24" s="6">
        <v>-8.17</v>
      </c>
      <c r="I24" s="6">
        <v>-210.71</v>
      </c>
      <c r="J24" s="6">
        <v>138.74</v>
      </c>
      <c r="K24" s="6">
        <v>123.27</v>
      </c>
      <c r="L24" s="6">
        <v>12.4</v>
      </c>
      <c r="M24" s="6">
        <v>-25.79</v>
      </c>
      <c r="N24" s="6">
        <v>87.13</v>
      </c>
      <c r="O24" s="6">
        <v>86.28</v>
      </c>
      <c r="P24" s="6">
        <v>169.14</v>
      </c>
      <c r="Q24" s="6">
        <v>86.77</v>
      </c>
      <c r="R24" s="6">
        <v>75.67</v>
      </c>
      <c r="S24" s="6">
        <v>3.49</v>
      </c>
      <c r="T24" s="6">
        <v>52.72</v>
      </c>
      <c r="U24" s="6">
        <v>-3.79</v>
      </c>
      <c r="V24" s="6">
        <v>7.38</v>
      </c>
      <c r="W24" s="6">
        <v>-34.97</v>
      </c>
      <c r="X24" s="6">
        <v>45.78</v>
      </c>
      <c r="Y24" s="6">
        <v>68.37</v>
      </c>
      <c r="Z24" s="6">
        <v>205.06</v>
      </c>
      <c r="AA24" s="6">
        <v>17.100000000000001</v>
      </c>
      <c r="AB24" s="6">
        <v>189.88</v>
      </c>
      <c r="AC24" s="6">
        <v>-7.31</v>
      </c>
      <c r="AD24" s="6">
        <v>133.03</v>
      </c>
      <c r="AE24" s="6">
        <v>53.92</v>
      </c>
      <c r="AF24" s="6">
        <v>158.13999999999999</v>
      </c>
      <c r="AG24" s="6">
        <v>-29.23</v>
      </c>
      <c r="AH24" s="6">
        <v>122.74</v>
      </c>
      <c r="AI24" s="6">
        <v>35.659999999999997</v>
      </c>
    </row>
    <row r="25" spans="1:35" x14ac:dyDescent="0.25">
      <c r="A25" t="s">
        <v>2</v>
      </c>
      <c r="B25" s="9">
        <f>SUM(G25:AI25)</f>
        <v>282.52999999999997</v>
      </c>
      <c r="C25" s="9">
        <f>SUM(G25:R25)</f>
        <v>122.70999999999998</v>
      </c>
      <c r="D25" s="9">
        <f>SUM(S25:AD25)</f>
        <v>115.41999999999999</v>
      </c>
      <c r="E25" s="9">
        <f>SUM(AE25:AI25)</f>
        <v>44.4</v>
      </c>
      <c r="F25" s="9">
        <v>363</v>
      </c>
      <c r="G25" s="1">
        <v>11.87</v>
      </c>
      <c r="H25" s="1">
        <v>8.9600000000000009</v>
      </c>
      <c r="I25" s="1">
        <v>30.44</v>
      </c>
      <c r="J25" s="1">
        <v>7.2</v>
      </c>
      <c r="K25" s="1">
        <v>5.71</v>
      </c>
      <c r="L25" s="1">
        <v>5.49</v>
      </c>
      <c r="M25" s="1">
        <v>16.600000000000001</v>
      </c>
      <c r="N25" s="1">
        <v>6.45</v>
      </c>
      <c r="O25" s="1">
        <v>9.8800000000000008</v>
      </c>
      <c r="P25" s="1">
        <v>4.9000000000000004</v>
      </c>
      <c r="Q25" s="1">
        <v>5.17</v>
      </c>
      <c r="R25" s="1">
        <v>10.039999999999999</v>
      </c>
      <c r="S25" s="1">
        <v>10.25</v>
      </c>
      <c r="T25" s="1">
        <v>5.27</v>
      </c>
      <c r="U25" s="1">
        <v>7.78</v>
      </c>
      <c r="V25" s="1">
        <v>5.57</v>
      </c>
      <c r="W25" s="1">
        <v>14.68</v>
      </c>
      <c r="X25" s="1">
        <v>12.55</v>
      </c>
      <c r="Y25" s="1">
        <v>8.34</v>
      </c>
      <c r="Z25" s="1">
        <v>8.69</v>
      </c>
      <c r="AA25" s="1">
        <v>11.66</v>
      </c>
      <c r="AB25" s="1">
        <v>8.86</v>
      </c>
      <c r="AC25" s="1">
        <v>14.83</v>
      </c>
      <c r="AD25" s="1">
        <v>6.94</v>
      </c>
      <c r="AE25" s="1">
        <v>14.11</v>
      </c>
      <c r="AF25" s="1">
        <v>5.58</v>
      </c>
      <c r="AG25" s="1">
        <v>11.89</v>
      </c>
      <c r="AH25" s="1">
        <v>5.51</v>
      </c>
      <c r="AI25" s="1">
        <v>7.31</v>
      </c>
    </row>
    <row r="26" spans="1:35" s="7" customFormat="1" x14ac:dyDescent="0.25">
      <c r="A26" s="7" t="s">
        <v>8</v>
      </c>
      <c r="B26" s="10">
        <f>SUM(G26:AI26)</f>
        <v>257.35633528122594</v>
      </c>
      <c r="C26" s="10">
        <f>SUM(G26:R26)</f>
        <v>114.68248830041529</v>
      </c>
      <c r="D26" s="10">
        <f>SUM(S26:AD26)</f>
        <v>85.816199262410251</v>
      </c>
      <c r="E26" s="10">
        <f>SUM(AE26:AI26)</f>
        <v>56.857647718400422</v>
      </c>
      <c r="F26" s="12">
        <f>IF(F24=0,0,F24/F25)</f>
        <v>4.4765840220385673</v>
      </c>
      <c r="G26" s="8">
        <f>IF(G24=0,0,G24/G25)</f>
        <v>-0.12636899747262006</v>
      </c>
      <c r="H26" s="8">
        <f>IF(H24=0,0,H24/H25)</f>
        <v>-0.9118303571428571</v>
      </c>
      <c r="I26" s="8">
        <f>IF(I24=0,0,I24/I25)</f>
        <v>-6.9221419185282524</v>
      </c>
      <c r="J26" s="8">
        <f>IF(J24=0,0,J24/J25)</f>
        <v>19.269444444444446</v>
      </c>
      <c r="K26" s="8">
        <f t="shared" ref="K26:AI26" si="4">IF(K24=0,0,K24/K25)</f>
        <v>21.588441330998247</v>
      </c>
      <c r="L26" s="8">
        <f t="shared" si="4"/>
        <v>2.2586520947176685</v>
      </c>
      <c r="M26" s="8">
        <f t="shared" si="4"/>
        <v>-1.5536144578313251</v>
      </c>
      <c r="N26" s="8">
        <f t="shared" si="4"/>
        <v>13.508527131782945</v>
      </c>
      <c r="O26" s="8">
        <f t="shared" si="4"/>
        <v>8.7327935222672064</v>
      </c>
      <c r="P26" s="8">
        <f t="shared" si="4"/>
        <v>34.518367346938767</v>
      </c>
      <c r="Q26" s="8">
        <f t="shared" si="4"/>
        <v>16.783365570599614</v>
      </c>
      <c r="R26" s="8">
        <f t="shared" si="4"/>
        <v>7.5368525896414349</v>
      </c>
      <c r="S26" s="8">
        <f t="shared" si="4"/>
        <v>0.34048780487804881</v>
      </c>
      <c r="T26" s="8">
        <f t="shared" si="4"/>
        <v>10.003795066413662</v>
      </c>
      <c r="U26" s="8">
        <f t="shared" si="4"/>
        <v>-0.48714652956298199</v>
      </c>
      <c r="V26" s="8">
        <f t="shared" si="4"/>
        <v>1.3249551166965887</v>
      </c>
      <c r="W26" s="8">
        <f t="shared" si="4"/>
        <v>-2.3821525885558583</v>
      </c>
      <c r="X26" s="8">
        <f t="shared" si="4"/>
        <v>3.6478087649402391</v>
      </c>
      <c r="Y26" s="8">
        <f t="shared" si="4"/>
        <v>8.1978417266187051</v>
      </c>
      <c r="Z26" s="8">
        <f t="shared" si="4"/>
        <v>23.597238204833143</v>
      </c>
      <c r="AA26" s="8">
        <f t="shared" si="4"/>
        <v>1.4665523156089195</v>
      </c>
      <c r="AB26" s="8">
        <f t="shared" si="4"/>
        <v>21.431151241534991</v>
      </c>
      <c r="AC26" s="8">
        <f t="shared" si="4"/>
        <v>-0.49291975724881992</v>
      </c>
      <c r="AD26" s="8">
        <f t="shared" si="4"/>
        <v>19.168587896253602</v>
      </c>
      <c r="AE26" s="8">
        <f t="shared" si="4"/>
        <v>3.8214032600992205</v>
      </c>
      <c r="AF26" s="8">
        <f t="shared" si="4"/>
        <v>28.340501792114694</v>
      </c>
      <c r="AG26" s="8">
        <f t="shared" si="4"/>
        <v>-2.4583683767872162</v>
      </c>
      <c r="AH26" s="8">
        <f t="shared" si="4"/>
        <v>22.275862068965516</v>
      </c>
      <c r="AI26" s="8">
        <f t="shared" si="4"/>
        <v>4.8782489740082076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5"/>
  <sheetViews>
    <sheetView workbookViewId="0"/>
  </sheetViews>
  <sheetFormatPr defaultRowHeight="15" x14ac:dyDescent="0.25"/>
  <cols>
    <col min="1" max="1" width="14.5703125" customWidth="1"/>
    <col min="2" max="6" width="9.5703125" style="1" customWidth="1"/>
    <col min="7" max="35" width="10.7109375" style="1" customWidth="1"/>
  </cols>
  <sheetData>
    <row r="1" spans="1:35" x14ac:dyDescent="0.25">
      <c r="A1" s="2" t="s">
        <v>14</v>
      </c>
    </row>
    <row r="2" spans="1:35" x14ac:dyDescent="0.25">
      <c r="A2" s="5" t="s">
        <v>4</v>
      </c>
      <c r="B2" s="3" t="s">
        <v>5</v>
      </c>
      <c r="C2" s="3" t="s">
        <v>6</v>
      </c>
      <c r="D2" s="3" t="s">
        <v>7</v>
      </c>
      <c r="E2" s="3">
        <v>2016</v>
      </c>
      <c r="F2" s="3" t="s">
        <v>17</v>
      </c>
      <c r="G2" s="4">
        <v>40909</v>
      </c>
      <c r="H2" s="4">
        <v>40969</v>
      </c>
      <c r="I2" s="4">
        <v>41030</v>
      </c>
      <c r="J2" s="4">
        <v>41091</v>
      </c>
      <c r="K2" s="4">
        <v>41153</v>
      </c>
      <c r="L2" s="4">
        <v>41214</v>
      </c>
      <c r="M2" s="4">
        <v>41275</v>
      </c>
      <c r="N2" s="4">
        <v>41334</v>
      </c>
      <c r="O2" s="4">
        <v>41395</v>
      </c>
      <c r="P2" s="4">
        <v>41456</v>
      </c>
      <c r="Q2" s="4">
        <v>41518</v>
      </c>
      <c r="R2" s="4">
        <v>41579</v>
      </c>
      <c r="S2" s="4">
        <v>41640</v>
      </c>
      <c r="T2" s="4">
        <v>41699</v>
      </c>
      <c r="U2" s="4">
        <v>41760</v>
      </c>
      <c r="V2" s="4">
        <v>41821</v>
      </c>
      <c r="W2" s="4">
        <v>41883</v>
      </c>
      <c r="X2" s="4">
        <v>41944</v>
      </c>
      <c r="Y2" s="4">
        <v>42005</v>
      </c>
      <c r="Z2" s="4">
        <v>42064</v>
      </c>
      <c r="AA2" s="4">
        <v>42125</v>
      </c>
      <c r="AB2" s="4">
        <v>42186</v>
      </c>
      <c r="AC2" s="4">
        <v>42248</v>
      </c>
      <c r="AD2" s="4">
        <v>42309</v>
      </c>
      <c r="AE2" s="4">
        <v>42370</v>
      </c>
      <c r="AF2" s="4">
        <v>42430</v>
      </c>
      <c r="AG2" s="4">
        <v>42491</v>
      </c>
      <c r="AH2" s="4">
        <v>42552</v>
      </c>
      <c r="AI2" s="4">
        <v>42614</v>
      </c>
    </row>
    <row r="3" spans="1:35" x14ac:dyDescent="0.25">
      <c r="A3" t="s">
        <v>0</v>
      </c>
      <c r="B3" s="9">
        <f>SUM(G3:AI3)</f>
        <v>753</v>
      </c>
      <c r="C3" s="9">
        <f>SUM(G3:R3)</f>
        <v>239</v>
      </c>
      <c r="D3" s="9">
        <f>SUM(S3:AD3)</f>
        <v>343</v>
      </c>
      <c r="E3" s="9">
        <f>SUM(AE3:AI3)</f>
        <v>171</v>
      </c>
      <c r="F3" s="9">
        <v>753</v>
      </c>
      <c r="G3" s="1">
        <v>21</v>
      </c>
      <c r="H3" s="1">
        <v>5</v>
      </c>
      <c r="I3" s="1">
        <v>1</v>
      </c>
      <c r="J3" s="1">
        <v>0</v>
      </c>
      <c r="K3" s="1">
        <v>16</v>
      </c>
      <c r="L3" s="1">
        <v>5</v>
      </c>
      <c r="M3" s="1">
        <v>41</v>
      </c>
      <c r="N3" s="1">
        <v>29</v>
      </c>
      <c r="O3" s="1">
        <v>45</v>
      </c>
      <c r="P3" s="1">
        <v>33</v>
      </c>
      <c r="Q3" s="1">
        <v>26</v>
      </c>
      <c r="R3" s="1">
        <v>17</v>
      </c>
      <c r="S3" s="1">
        <v>26</v>
      </c>
      <c r="T3" s="1">
        <v>15</v>
      </c>
      <c r="U3" s="1">
        <v>3</v>
      </c>
      <c r="V3" s="1">
        <v>0</v>
      </c>
      <c r="W3" s="1">
        <v>6</v>
      </c>
      <c r="X3" s="1">
        <v>2</v>
      </c>
      <c r="Y3" s="1">
        <v>45</v>
      </c>
      <c r="Z3" s="1">
        <v>54</v>
      </c>
      <c r="AA3" s="1">
        <v>48</v>
      </c>
      <c r="AB3" s="1">
        <v>52</v>
      </c>
      <c r="AC3" s="1">
        <v>48</v>
      </c>
      <c r="AD3" s="1">
        <v>44</v>
      </c>
      <c r="AE3" s="1">
        <v>45</v>
      </c>
      <c r="AF3" s="1">
        <v>34</v>
      </c>
      <c r="AG3" s="1">
        <v>35</v>
      </c>
      <c r="AH3" s="1">
        <v>25</v>
      </c>
      <c r="AI3" s="1">
        <v>32</v>
      </c>
    </row>
    <row r="4" spans="1:35" x14ac:dyDescent="0.25">
      <c r="A4" t="s">
        <v>1</v>
      </c>
      <c r="B4" s="9">
        <f>SUM(G4:AI4)</f>
        <v>615.35</v>
      </c>
      <c r="C4" s="9">
        <f>SUM(G4:R4)</f>
        <v>-296.39999999999998</v>
      </c>
      <c r="D4" s="9">
        <f>SUM(S4:AD4)</f>
        <v>446.56</v>
      </c>
      <c r="E4" s="9">
        <f>SUM(AE4:AI4)</f>
        <v>465.18999999999994</v>
      </c>
      <c r="F4" s="9">
        <v>655</v>
      </c>
      <c r="G4" s="1">
        <v>35.93</v>
      </c>
      <c r="H4" s="1">
        <v>-2.13</v>
      </c>
      <c r="I4" s="1">
        <v>6.3</v>
      </c>
      <c r="J4" s="1">
        <v>0</v>
      </c>
      <c r="K4" s="1">
        <v>38.520000000000003</v>
      </c>
      <c r="L4" s="1">
        <v>0.18</v>
      </c>
      <c r="M4" s="1">
        <v>-148.71</v>
      </c>
      <c r="N4" s="1">
        <v>4.6399999999999997</v>
      </c>
      <c r="O4" s="1">
        <v>-59.27</v>
      </c>
      <c r="P4" s="1">
        <v>-92.84</v>
      </c>
      <c r="Q4" s="1">
        <v>-60.05</v>
      </c>
      <c r="R4" s="1">
        <v>-18.97</v>
      </c>
      <c r="S4" s="1">
        <v>-74.39</v>
      </c>
      <c r="T4" s="1">
        <v>-38.17</v>
      </c>
      <c r="U4" s="1">
        <v>-4.25</v>
      </c>
      <c r="V4" s="1">
        <v>0</v>
      </c>
      <c r="W4" s="1">
        <v>25.11</v>
      </c>
      <c r="X4" s="1">
        <v>1.45</v>
      </c>
      <c r="Y4" s="1">
        <v>484.96</v>
      </c>
      <c r="Z4" s="1">
        <v>209.66</v>
      </c>
      <c r="AA4" s="1">
        <v>-181.56</v>
      </c>
      <c r="AB4" s="1">
        <v>-61.43</v>
      </c>
      <c r="AC4" s="1">
        <v>113.79</v>
      </c>
      <c r="AD4" s="1">
        <v>-28.61</v>
      </c>
      <c r="AE4" s="1">
        <v>249.19</v>
      </c>
      <c r="AF4" s="1">
        <v>160.13999999999999</v>
      </c>
      <c r="AG4" s="1">
        <v>-1.6</v>
      </c>
      <c r="AH4" s="1">
        <v>10.96</v>
      </c>
      <c r="AI4" s="1">
        <v>46.5</v>
      </c>
    </row>
    <row r="5" spans="1:35" x14ac:dyDescent="0.25">
      <c r="A5" t="s">
        <v>2</v>
      </c>
      <c r="B5" s="9">
        <f>SUM(G5:AI5)</f>
        <v>210.06000000000003</v>
      </c>
      <c r="C5" s="9">
        <f>SUM(G5:R5)</f>
        <v>81.710000000000008</v>
      </c>
      <c r="D5" s="9">
        <f>SUM(S5:AD5)</f>
        <v>93.779999999999987</v>
      </c>
      <c r="E5" s="9">
        <f>SUM(AE5:AI5)</f>
        <v>34.57</v>
      </c>
      <c r="F5" s="9">
        <v>526</v>
      </c>
      <c r="G5" s="1">
        <v>2.68</v>
      </c>
      <c r="H5" s="1">
        <v>2.36</v>
      </c>
      <c r="I5" s="1">
        <v>1.85</v>
      </c>
      <c r="J5" s="1">
        <v>0</v>
      </c>
      <c r="K5" s="1">
        <v>4.67</v>
      </c>
      <c r="L5" s="1">
        <v>2.0099999999999998</v>
      </c>
      <c r="M5" s="1">
        <v>16.89</v>
      </c>
      <c r="N5" s="1">
        <v>7.35</v>
      </c>
      <c r="O5" s="1">
        <v>14.65</v>
      </c>
      <c r="P5" s="1">
        <v>15.84</v>
      </c>
      <c r="Q5" s="1">
        <v>8.59</v>
      </c>
      <c r="R5" s="1">
        <v>4.82</v>
      </c>
      <c r="S5" s="1">
        <v>11.18</v>
      </c>
      <c r="T5" s="1">
        <v>6.09</v>
      </c>
      <c r="U5" s="1">
        <v>1.65</v>
      </c>
      <c r="V5" s="1">
        <v>0</v>
      </c>
      <c r="W5" s="1">
        <v>1.68</v>
      </c>
      <c r="X5" s="1">
        <v>1.0900000000000001</v>
      </c>
      <c r="Y5" s="1">
        <v>5.47</v>
      </c>
      <c r="Z5" s="1">
        <v>6.44</v>
      </c>
      <c r="AA5" s="1">
        <v>23.49</v>
      </c>
      <c r="AB5" s="1">
        <v>16.71</v>
      </c>
      <c r="AC5" s="1">
        <v>6.72</v>
      </c>
      <c r="AD5" s="1">
        <v>13.26</v>
      </c>
      <c r="AE5" s="1">
        <v>4.84</v>
      </c>
      <c r="AF5" s="1">
        <v>3.6</v>
      </c>
      <c r="AG5" s="1">
        <v>14.32</v>
      </c>
      <c r="AH5" s="1">
        <v>7</v>
      </c>
      <c r="AI5" s="1">
        <v>4.8099999999999996</v>
      </c>
    </row>
    <row r="6" spans="1:35" s="7" customFormat="1" x14ac:dyDescent="0.25">
      <c r="A6" s="7" t="s">
        <v>8</v>
      </c>
      <c r="B6" s="10">
        <f>SUM(G6:AI6)</f>
        <v>227.69461098367265</v>
      </c>
      <c r="C6" s="10">
        <f>SUM(G6:R6)</f>
        <v>-4.7590162986779241</v>
      </c>
      <c r="D6" s="10">
        <f>SUM(S6:AD6)</f>
        <v>125.36341464943608</v>
      </c>
      <c r="E6" s="10">
        <f>SUM(AE6:AI6)</f>
        <v>107.09021263291451</v>
      </c>
      <c r="F6" s="12">
        <f t="shared" ref="F6:AI6" si="0">IF(F4=0,0,F4/F5)</f>
        <v>1.2452471482889733</v>
      </c>
      <c r="G6" s="8">
        <f t="shared" si="0"/>
        <v>13.406716417910447</v>
      </c>
      <c r="H6" s="8">
        <f t="shared" si="0"/>
        <v>-0.90254237288135597</v>
      </c>
      <c r="I6" s="8">
        <f t="shared" si="0"/>
        <v>3.4054054054054053</v>
      </c>
      <c r="J6" s="8">
        <f t="shared" si="0"/>
        <v>0</v>
      </c>
      <c r="K6" s="8">
        <f t="shared" si="0"/>
        <v>8.2483940042826553</v>
      </c>
      <c r="L6" s="8">
        <f t="shared" si="0"/>
        <v>8.9552238805970158E-2</v>
      </c>
      <c r="M6" s="8">
        <f t="shared" si="0"/>
        <v>-8.8046181172291291</v>
      </c>
      <c r="N6" s="8">
        <f t="shared" si="0"/>
        <v>0.63129251700680267</v>
      </c>
      <c r="O6" s="8">
        <f t="shared" si="0"/>
        <v>-4.0457337883959044</v>
      </c>
      <c r="P6" s="8">
        <f t="shared" si="0"/>
        <v>-5.8611111111111116</v>
      </c>
      <c r="Q6" s="8">
        <f t="shared" si="0"/>
        <v>-6.9906868451688009</v>
      </c>
      <c r="R6" s="8">
        <f t="shared" si="0"/>
        <v>-3.9356846473029039</v>
      </c>
      <c r="S6" s="8">
        <f t="shared" si="0"/>
        <v>-6.6538461538461542</v>
      </c>
      <c r="T6" s="8">
        <f t="shared" si="0"/>
        <v>-6.2676518883415442</v>
      </c>
      <c r="U6" s="8">
        <f t="shared" si="0"/>
        <v>-2.5757575757575757</v>
      </c>
      <c r="V6" s="8">
        <f t="shared" si="0"/>
        <v>0</v>
      </c>
      <c r="W6" s="8">
        <f t="shared" si="0"/>
        <v>14.946428571428571</v>
      </c>
      <c r="X6" s="8">
        <f t="shared" si="0"/>
        <v>1.330275229357798</v>
      </c>
      <c r="Y6" s="8">
        <f t="shared" si="0"/>
        <v>88.658135283363805</v>
      </c>
      <c r="Z6" s="8">
        <f t="shared" si="0"/>
        <v>32.555900621118013</v>
      </c>
      <c r="AA6" s="8">
        <f t="shared" si="0"/>
        <v>-7.7292464878671785</v>
      </c>
      <c r="AB6" s="8">
        <f t="shared" si="0"/>
        <v>-3.6762417713943742</v>
      </c>
      <c r="AC6" s="8">
        <f t="shared" si="0"/>
        <v>16.933035714285715</v>
      </c>
      <c r="AD6" s="8">
        <f t="shared" si="0"/>
        <v>-2.1576168929110104</v>
      </c>
      <c r="AE6" s="8">
        <f t="shared" si="0"/>
        <v>51.485537190082646</v>
      </c>
      <c r="AF6" s="8">
        <f t="shared" si="0"/>
        <v>44.483333333333327</v>
      </c>
      <c r="AG6" s="8">
        <f t="shared" si="0"/>
        <v>-0.111731843575419</v>
      </c>
      <c r="AH6" s="8">
        <f t="shared" si="0"/>
        <v>1.5657142857142858</v>
      </c>
      <c r="AI6" s="8">
        <f t="shared" si="0"/>
        <v>9.6673596673596673</v>
      </c>
    </row>
    <row r="7" spans="1:35" x14ac:dyDescent="0.25">
      <c r="A7" s="5" t="s">
        <v>9</v>
      </c>
      <c r="B7" s="3" t="s">
        <v>5</v>
      </c>
      <c r="C7" s="3" t="s">
        <v>6</v>
      </c>
      <c r="D7" s="3" t="s">
        <v>7</v>
      </c>
      <c r="E7" s="3">
        <v>2016</v>
      </c>
      <c r="F7" s="3"/>
      <c r="G7" s="4">
        <v>40909</v>
      </c>
      <c r="H7" s="4">
        <v>40969</v>
      </c>
      <c r="I7" s="4">
        <v>41030</v>
      </c>
      <c r="J7" s="4">
        <v>41091</v>
      </c>
      <c r="K7" s="4">
        <v>41153</v>
      </c>
      <c r="L7" s="4">
        <v>41214</v>
      </c>
      <c r="M7" s="4">
        <v>41275</v>
      </c>
      <c r="N7" s="4">
        <v>41334</v>
      </c>
      <c r="O7" s="4">
        <v>41395</v>
      </c>
      <c r="P7" s="4">
        <v>41456</v>
      </c>
      <c r="Q7" s="4">
        <v>41518</v>
      </c>
      <c r="R7" s="4">
        <v>41579</v>
      </c>
      <c r="S7" s="4">
        <v>41640</v>
      </c>
      <c r="T7" s="4">
        <v>41699</v>
      </c>
      <c r="U7" s="4">
        <v>41760</v>
      </c>
      <c r="V7" s="4">
        <v>41821</v>
      </c>
      <c r="W7" s="4">
        <v>41883</v>
      </c>
      <c r="X7" s="4">
        <v>41944</v>
      </c>
      <c r="Y7" s="4">
        <v>42005</v>
      </c>
      <c r="Z7" s="4">
        <v>42064</v>
      </c>
      <c r="AA7" s="4">
        <v>42125</v>
      </c>
      <c r="AB7" s="4">
        <v>42186</v>
      </c>
      <c r="AC7" s="4">
        <v>42248</v>
      </c>
      <c r="AD7" s="4">
        <v>42309</v>
      </c>
      <c r="AE7" s="4">
        <v>42370</v>
      </c>
      <c r="AF7" s="4">
        <v>42430</v>
      </c>
      <c r="AG7" s="4">
        <v>42491</v>
      </c>
      <c r="AH7" s="4">
        <v>42552</v>
      </c>
      <c r="AI7" s="4">
        <v>42614</v>
      </c>
    </row>
    <row r="8" spans="1:35" x14ac:dyDescent="0.25">
      <c r="A8" t="s">
        <v>0</v>
      </c>
      <c r="B8" s="9">
        <f>SUM(G8:AI8)</f>
        <v>608</v>
      </c>
      <c r="C8" s="9">
        <f>SUM(G8:R8)</f>
        <v>185</v>
      </c>
      <c r="D8" s="9">
        <f>SUM(S8:AD8)</f>
        <v>276</v>
      </c>
      <c r="E8" s="9">
        <f>SUM(AE8:AI8)</f>
        <v>147</v>
      </c>
      <c r="F8" s="9">
        <v>607</v>
      </c>
      <c r="G8" s="1">
        <v>16</v>
      </c>
      <c r="H8" s="1">
        <v>20</v>
      </c>
      <c r="I8" s="1">
        <v>20</v>
      </c>
      <c r="J8" s="1">
        <v>9</v>
      </c>
      <c r="K8" s="1">
        <v>9</v>
      </c>
      <c r="L8" s="1">
        <v>11</v>
      </c>
      <c r="M8" s="1">
        <v>16</v>
      </c>
      <c r="N8" s="1">
        <v>17</v>
      </c>
      <c r="O8" s="1">
        <v>22</v>
      </c>
      <c r="P8" s="1">
        <v>23</v>
      </c>
      <c r="Q8" s="1">
        <v>9</v>
      </c>
      <c r="R8" s="1">
        <v>13</v>
      </c>
      <c r="S8" s="1">
        <v>23</v>
      </c>
      <c r="T8" s="1">
        <v>18</v>
      </c>
      <c r="U8" s="1">
        <v>10</v>
      </c>
      <c r="V8" s="1">
        <v>7</v>
      </c>
      <c r="W8" s="1">
        <v>25</v>
      </c>
      <c r="X8" s="1">
        <v>18</v>
      </c>
      <c r="Y8" s="1">
        <v>29</v>
      </c>
      <c r="Z8" s="1">
        <v>29</v>
      </c>
      <c r="AA8" s="1">
        <v>32</v>
      </c>
      <c r="AB8" s="1">
        <v>29</v>
      </c>
      <c r="AC8" s="1">
        <v>33</v>
      </c>
      <c r="AD8" s="1">
        <v>23</v>
      </c>
      <c r="AE8" s="1">
        <v>30</v>
      </c>
      <c r="AF8" s="1">
        <v>28</v>
      </c>
      <c r="AG8" s="1">
        <v>40</v>
      </c>
      <c r="AH8" s="1">
        <v>24</v>
      </c>
      <c r="AI8" s="1">
        <v>25</v>
      </c>
    </row>
    <row r="9" spans="1:35" x14ac:dyDescent="0.25">
      <c r="A9" t="s">
        <v>1</v>
      </c>
      <c r="B9" s="9">
        <f>SUM(G9:AI9)</f>
        <v>1194.5600000000002</v>
      </c>
      <c r="C9" s="9">
        <f>SUM(G9:R9)</f>
        <v>-147.49</v>
      </c>
      <c r="D9" s="9">
        <f>SUM(S9:AD9)</f>
        <v>626.91000000000008</v>
      </c>
      <c r="E9" s="9">
        <f>SUM(AE9:AI9)</f>
        <v>715.14</v>
      </c>
      <c r="F9" s="9">
        <v>1160</v>
      </c>
      <c r="G9" s="1">
        <v>-18.64</v>
      </c>
      <c r="H9" s="1">
        <v>38.130000000000003</v>
      </c>
      <c r="I9" s="1">
        <v>24.17</v>
      </c>
      <c r="J9" s="1">
        <v>1.74</v>
      </c>
      <c r="K9" s="1">
        <v>-35.03</v>
      </c>
      <c r="L9" s="1">
        <v>15.49</v>
      </c>
      <c r="M9" s="1">
        <v>-114.73</v>
      </c>
      <c r="N9" s="1">
        <v>14.38</v>
      </c>
      <c r="O9" s="1">
        <v>-10.7</v>
      </c>
      <c r="P9" s="1">
        <v>25.25</v>
      </c>
      <c r="Q9" s="1">
        <v>-15.92</v>
      </c>
      <c r="R9" s="1">
        <v>-71.63</v>
      </c>
      <c r="S9" s="1">
        <v>14.36</v>
      </c>
      <c r="T9" s="1">
        <v>-57.88</v>
      </c>
      <c r="U9" s="1">
        <v>-23.98</v>
      </c>
      <c r="V9" s="1">
        <v>-28.16</v>
      </c>
      <c r="W9" s="1">
        <v>-101.07</v>
      </c>
      <c r="X9" s="1">
        <v>49.37</v>
      </c>
      <c r="Y9" s="1">
        <v>153.74</v>
      </c>
      <c r="Z9" s="1">
        <v>156.47</v>
      </c>
      <c r="AA9" s="1">
        <v>71.86</v>
      </c>
      <c r="AB9" s="1">
        <v>130.11000000000001</v>
      </c>
      <c r="AC9" s="1">
        <v>106.47</v>
      </c>
      <c r="AD9" s="1">
        <v>155.62</v>
      </c>
      <c r="AE9" s="1">
        <v>48.23</v>
      </c>
      <c r="AF9" s="1">
        <v>103.68</v>
      </c>
      <c r="AG9" s="1">
        <v>257.85000000000002</v>
      </c>
      <c r="AH9" s="1">
        <v>137.72</v>
      </c>
      <c r="AI9" s="1">
        <v>167.66</v>
      </c>
    </row>
    <row r="10" spans="1:35" x14ac:dyDescent="0.25">
      <c r="A10" t="s">
        <v>2</v>
      </c>
      <c r="B10" s="9">
        <f>SUM(G10:AI10)</f>
        <v>247.35999999999999</v>
      </c>
      <c r="C10" s="9">
        <f>SUM(G10:R10)</f>
        <v>97.509999999999977</v>
      </c>
      <c r="D10" s="9">
        <f>SUM(S10:AD10)</f>
        <v>100.37</v>
      </c>
      <c r="E10" s="9">
        <f>SUM(AE10:AI10)</f>
        <v>49.48</v>
      </c>
      <c r="F10" s="9">
        <v>466</v>
      </c>
      <c r="G10" s="1">
        <v>8.83</v>
      </c>
      <c r="H10" s="1">
        <v>5.84</v>
      </c>
      <c r="I10" s="1">
        <v>7.85</v>
      </c>
      <c r="J10" s="1">
        <v>6.23</v>
      </c>
      <c r="K10" s="1">
        <v>8.27</v>
      </c>
      <c r="L10" s="1">
        <v>4.6100000000000003</v>
      </c>
      <c r="M10" s="1">
        <v>14.04</v>
      </c>
      <c r="N10" s="1">
        <v>7.05</v>
      </c>
      <c r="O10" s="1">
        <v>10.46</v>
      </c>
      <c r="P10" s="1">
        <v>6.49</v>
      </c>
      <c r="Q10" s="1">
        <v>6.1</v>
      </c>
      <c r="R10" s="1">
        <v>11.74</v>
      </c>
      <c r="S10" s="1">
        <v>9.58</v>
      </c>
      <c r="T10" s="1">
        <v>12.94</v>
      </c>
      <c r="U10" s="1">
        <v>7.73</v>
      </c>
      <c r="V10" s="1">
        <v>3.32</v>
      </c>
      <c r="W10" s="1">
        <v>14.86</v>
      </c>
      <c r="X10" s="1">
        <v>4.6399999999999997</v>
      </c>
      <c r="Y10" s="1">
        <v>8.5</v>
      </c>
      <c r="Z10" s="1">
        <v>6.8</v>
      </c>
      <c r="AA10" s="1">
        <v>8.33</v>
      </c>
      <c r="AB10" s="1">
        <v>8.16</v>
      </c>
      <c r="AC10" s="1">
        <v>11.42</v>
      </c>
      <c r="AD10" s="1">
        <v>4.09</v>
      </c>
      <c r="AE10" s="1">
        <v>14.11</v>
      </c>
      <c r="AF10" s="1">
        <v>9.9</v>
      </c>
      <c r="AG10" s="1">
        <v>14.45</v>
      </c>
      <c r="AH10" s="1">
        <v>5.2</v>
      </c>
      <c r="AI10" s="1">
        <v>5.82</v>
      </c>
    </row>
    <row r="11" spans="1:35" s="7" customFormat="1" x14ac:dyDescent="0.25">
      <c r="A11" s="7" t="s">
        <v>8</v>
      </c>
      <c r="B11" s="10">
        <f>SUM(G11:AI11)</f>
        <v>184.27390813754263</v>
      </c>
      <c r="C11" s="10">
        <f>SUM(G11:R11)</f>
        <v>-5.0747849715352764</v>
      </c>
      <c r="D11" s="10">
        <f>SUM(S11:AD11)</f>
        <v>102.32135649595995</v>
      </c>
      <c r="E11" s="10">
        <f>SUM(AE11:AI11)</f>
        <v>87.027336613117953</v>
      </c>
      <c r="F11" s="12">
        <f>IF(F9=0,0,F9/F10)</f>
        <v>2.4892703862660945</v>
      </c>
      <c r="G11" s="8">
        <f t="shared" ref="G11:AI11" si="1">IF(G9=0,0,G9/G10)</f>
        <v>-2.1109852774631936</v>
      </c>
      <c r="H11" s="8">
        <f t="shared" si="1"/>
        <v>6.5291095890410968</v>
      </c>
      <c r="I11" s="8">
        <f t="shared" si="1"/>
        <v>3.0789808917197456</v>
      </c>
      <c r="J11" s="8">
        <f t="shared" si="1"/>
        <v>0.27929373996789725</v>
      </c>
      <c r="K11" s="8">
        <f t="shared" si="1"/>
        <v>-4.2357920193470378</v>
      </c>
      <c r="L11" s="8">
        <f t="shared" si="1"/>
        <v>3.3600867678958783</v>
      </c>
      <c r="M11" s="8">
        <f t="shared" si="1"/>
        <v>-8.1716524216524231</v>
      </c>
      <c r="N11" s="8">
        <f t="shared" si="1"/>
        <v>2.0397163120567376</v>
      </c>
      <c r="O11" s="8">
        <f t="shared" si="1"/>
        <v>-1.0229445506692159</v>
      </c>
      <c r="P11" s="8">
        <f t="shared" si="1"/>
        <v>3.8906009244992297</v>
      </c>
      <c r="Q11" s="8">
        <f t="shared" si="1"/>
        <v>-2.6098360655737705</v>
      </c>
      <c r="R11" s="8">
        <f t="shared" si="1"/>
        <v>-6.1013628620102214</v>
      </c>
      <c r="S11" s="8">
        <f t="shared" si="1"/>
        <v>1.4989561586638831</v>
      </c>
      <c r="T11" s="8">
        <f t="shared" si="1"/>
        <v>-4.472952086553323</v>
      </c>
      <c r="U11" s="8">
        <f t="shared" si="1"/>
        <v>-3.1021992238033635</v>
      </c>
      <c r="V11" s="8">
        <f t="shared" si="1"/>
        <v>-8.4819277108433742</v>
      </c>
      <c r="W11" s="8">
        <f t="shared" si="1"/>
        <v>-6.801480484522207</v>
      </c>
      <c r="X11" s="8">
        <f t="shared" si="1"/>
        <v>10.640086206896552</v>
      </c>
      <c r="Y11" s="8">
        <f t="shared" si="1"/>
        <v>18.087058823529414</v>
      </c>
      <c r="Z11" s="8">
        <f t="shared" si="1"/>
        <v>23.01029411764706</v>
      </c>
      <c r="AA11" s="8">
        <f t="shared" si="1"/>
        <v>8.6266506602641062</v>
      </c>
      <c r="AB11" s="8">
        <f t="shared" si="1"/>
        <v>15.944852941176473</v>
      </c>
      <c r="AC11" s="8">
        <f t="shared" si="1"/>
        <v>9.3231173380035024</v>
      </c>
      <c r="AD11" s="8">
        <f t="shared" si="1"/>
        <v>38.048899755501225</v>
      </c>
      <c r="AE11" s="8">
        <f t="shared" si="1"/>
        <v>3.4181431608788091</v>
      </c>
      <c r="AF11" s="8">
        <f t="shared" si="1"/>
        <v>10.472727272727273</v>
      </c>
      <c r="AG11" s="8">
        <f t="shared" si="1"/>
        <v>17.844290657439448</v>
      </c>
      <c r="AH11" s="8">
        <f t="shared" si="1"/>
        <v>26.484615384615385</v>
      </c>
      <c r="AI11" s="8">
        <f t="shared" si="1"/>
        <v>28.807560137457042</v>
      </c>
    </row>
    <row r="12" spans="1:35" x14ac:dyDescent="0.25">
      <c r="A12" s="5" t="s">
        <v>11</v>
      </c>
      <c r="B12" s="3" t="s">
        <v>5</v>
      </c>
      <c r="C12" s="3" t="s">
        <v>6</v>
      </c>
      <c r="D12" s="3" t="s">
        <v>7</v>
      </c>
      <c r="E12" s="3">
        <v>2016</v>
      </c>
      <c r="F12" s="3"/>
      <c r="G12" s="4">
        <v>40909</v>
      </c>
      <c r="H12" s="4">
        <v>40969</v>
      </c>
      <c r="I12" s="4">
        <v>41030</v>
      </c>
      <c r="J12" s="4">
        <v>41091</v>
      </c>
      <c r="K12" s="4">
        <v>41153</v>
      </c>
      <c r="L12" s="4">
        <v>41214</v>
      </c>
      <c r="M12" s="4">
        <v>41275</v>
      </c>
      <c r="N12" s="4">
        <v>41334</v>
      </c>
      <c r="O12" s="4">
        <v>41395</v>
      </c>
      <c r="P12" s="4">
        <v>41456</v>
      </c>
      <c r="Q12" s="4">
        <v>41518</v>
      </c>
      <c r="R12" s="4">
        <v>41579</v>
      </c>
      <c r="S12" s="4">
        <v>41640</v>
      </c>
      <c r="T12" s="4">
        <v>41699</v>
      </c>
      <c r="U12" s="4">
        <v>41760</v>
      </c>
      <c r="V12" s="4">
        <v>41821</v>
      </c>
      <c r="W12" s="4">
        <v>41883</v>
      </c>
      <c r="X12" s="4">
        <v>41944</v>
      </c>
      <c r="Y12" s="4">
        <v>42005</v>
      </c>
      <c r="Z12" s="4">
        <v>42064</v>
      </c>
      <c r="AA12" s="4">
        <v>42125</v>
      </c>
      <c r="AB12" s="4">
        <v>42186</v>
      </c>
      <c r="AC12" s="4">
        <v>42248</v>
      </c>
      <c r="AD12" s="4">
        <v>42309</v>
      </c>
      <c r="AE12" s="4">
        <v>42370</v>
      </c>
      <c r="AF12" s="4">
        <v>42430</v>
      </c>
      <c r="AG12" s="4">
        <v>42491</v>
      </c>
      <c r="AH12" s="4">
        <v>42552</v>
      </c>
      <c r="AI12" s="4">
        <v>42614</v>
      </c>
    </row>
    <row r="13" spans="1:35" x14ac:dyDescent="0.25">
      <c r="A13" t="s">
        <v>0</v>
      </c>
      <c r="B13" s="9">
        <f>SUM(G13:AI13)</f>
        <v>679</v>
      </c>
      <c r="C13" s="9">
        <f>SUM(G13:R13)</f>
        <v>265</v>
      </c>
      <c r="D13" s="9">
        <f>SUM(S13:AD13)</f>
        <v>274</v>
      </c>
      <c r="E13" s="9">
        <f>SUM(AE13:AI13)</f>
        <v>140</v>
      </c>
      <c r="F13" s="9">
        <v>-743</v>
      </c>
      <c r="G13" s="1">
        <v>30</v>
      </c>
      <c r="H13" s="1">
        <v>30</v>
      </c>
      <c r="I13" s="1">
        <v>22</v>
      </c>
      <c r="J13" s="1">
        <v>13</v>
      </c>
      <c r="K13" s="1">
        <v>18</v>
      </c>
      <c r="L13" s="1">
        <v>10</v>
      </c>
      <c r="M13" s="1">
        <v>27</v>
      </c>
      <c r="N13" s="1">
        <v>24</v>
      </c>
      <c r="O13" s="1">
        <v>27</v>
      </c>
      <c r="P13" s="1">
        <v>26</v>
      </c>
      <c r="Q13" s="1">
        <v>17</v>
      </c>
      <c r="R13" s="1">
        <v>21</v>
      </c>
      <c r="S13" s="1">
        <v>21</v>
      </c>
      <c r="T13" s="1">
        <v>8</v>
      </c>
      <c r="U13" s="1">
        <v>8</v>
      </c>
      <c r="V13" s="1">
        <v>10</v>
      </c>
      <c r="W13" s="1">
        <v>19</v>
      </c>
      <c r="X13" s="1">
        <v>25</v>
      </c>
      <c r="Y13" s="1">
        <v>39</v>
      </c>
      <c r="Z13" s="1">
        <v>30</v>
      </c>
      <c r="AA13" s="1">
        <v>33</v>
      </c>
      <c r="AB13" s="1">
        <v>29</v>
      </c>
      <c r="AC13" s="1">
        <v>30</v>
      </c>
      <c r="AD13" s="1">
        <v>22</v>
      </c>
      <c r="AE13" s="1">
        <v>39</v>
      </c>
      <c r="AF13" s="1">
        <v>30</v>
      </c>
      <c r="AG13" s="1">
        <v>13</v>
      </c>
      <c r="AH13" s="1">
        <v>33</v>
      </c>
      <c r="AI13" s="1">
        <v>25</v>
      </c>
    </row>
    <row r="14" spans="1:35" x14ac:dyDescent="0.25">
      <c r="A14" t="s">
        <v>1</v>
      </c>
      <c r="B14" s="9">
        <f>SUM(G14:AI14)</f>
        <v>-851.61000000000024</v>
      </c>
      <c r="C14" s="9">
        <f>SUM(G14:R14)</f>
        <v>-336.09000000000003</v>
      </c>
      <c r="D14" s="9">
        <f>SUM(S14:AD14)</f>
        <v>-230.17000000000002</v>
      </c>
      <c r="E14" s="9">
        <f>SUM(AE14:AI14)</f>
        <v>-285.35000000000002</v>
      </c>
      <c r="F14" s="9">
        <v>818</v>
      </c>
      <c r="G14" s="1">
        <v>-3.81</v>
      </c>
      <c r="H14" s="1">
        <v>-3.81</v>
      </c>
      <c r="I14" s="1">
        <v>-74.03</v>
      </c>
      <c r="J14" s="1">
        <v>-5.74</v>
      </c>
      <c r="K14" s="1">
        <v>-104.75</v>
      </c>
      <c r="L14" s="1">
        <v>11.4</v>
      </c>
      <c r="M14" s="1">
        <v>27.45</v>
      </c>
      <c r="N14" s="1">
        <v>22.09</v>
      </c>
      <c r="O14" s="1">
        <v>-92.48</v>
      </c>
      <c r="P14" s="1">
        <v>-69.400000000000006</v>
      </c>
      <c r="Q14" s="1">
        <v>-34.299999999999997</v>
      </c>
      <c r="R14" s="1">
        <v>-8.7100000000000009</v>
      </c>
      <c r="S14" s="1">
        <v>-5.25</v>
      </c>
      <c r="T14" s="1">
        <v>18.489999999999998</v>
      </c>
      <c r="U14" s="1">
        <v>24.95</v>
      </c>
      <c r="V14" s="1">
        <v>-23.53</v>
      </c>
      <c r="W14" s="1">
        <v>-68.239999999999995</v>
      </c>
      <c r="X14" s="1">
        <v>-27.49</v>
      </c>
      <c r="Y14" s="1">
        <v>73.16</v>
      </c>
      <c r="Z14" s="1">
        <v>-107.62</v>
      </c>
      <c r="AA14" s="1">
        <v>4.3899999999999997</v>
      </c>
      <c r="AB14" s="1">
        <v>-36.340000000000003</v>
      </c>
      <c r="AC14" s="1">
        <v>-65.62</v>
      </c>
      <c r="AD14" s="1">
        <v>-17.07</v>
      </c>
      <c r="AE14" s="1">
        <v>-181.68</v>
      </c>
      <c r="AF14" s="1">
        <v>37.479999999999997</v>
      </c>
      <c r="AG14" s="1">
        <v>22.2</v>
      </c>
      <c r="AH14" s="1">
        <v>-109.28</v>
      </c>
      <c r="AI14" s="1">
        <v>-54.07</v>
      </c>
    </row>
    <row r="15" spans="1:35" x14ac:dyDescent="0.25">
      <c r="A15" t="s">
        <v>2</v>
      </c>
      <c r="B15" s="9">
        <f>SUM(G15:AI15)</f>
        <v>262.8</v>
      </c>
      <c r="C15" s="9">
        <f>SUM(G15:R15)</f>
        <v>98.41</v>
      </c>
      <c r="D15" s="9">
        <f>SUM(S15:AD15)</f>
        <v>97.85</v>
      </c>
      <c r="E15" s="9">
        <f>SUM(AE15:AI15)</f>
        <v>66.540000000000006</v>
      </c>
      <c r="F15" s="9">
        <v>667</v>
      </c>
      <c r="G15" s="1">
        <v>10.02</v>
      </c>
      <c r="H15" s="1">
        <v>10.02</v>
      </c>
      <c r="I15" s="1">
        <v>11.72</v>
      </c>
      <c r="J15" s="1">
        <v>3.92</v>
      </c>
      <c r="K15" s="1">
        <v>12.04</v>
      </c>
      <c r="L15" s="1">
        <v>3.63</v>
      </c>
      <c r="M15" s="1">
        <v>4.8099999999999996</v>
      </c>
      <c r="N15" s="1">
        <v>5.53</v>
      </c>
      <c r="O15" s="1">
        <v>11.47</v>
      </c>
      <c r="P15" s="1">
        <v>13.27</v>
      </c>
      <c r="Q15" s="1">
        <v>6.57</v>
      </c>
      <c r="R15" s="1">
        <v>5.41</v>
      </c>
      <c r="S15" s="1">
        <v>4.08</v>
      </c>
      <c r="T15" s="1">
        <v>1.84</v>
      </c>
      <c r="U15" s="1">
        <v>1.71</v>
      </c>
      <c r="V15" s="1">
        <v>6.49</v>
      </c>
      <c r="W15" s="1">
        <v>11.29</v>
      </c>
      <c r="X15" s="1">
        <v>7.98</v>
      </c>
      <c r="Y15" s="1">
        <v>10.050000000000001</v>
      </c>
      <c r="Z15" s="1">
        <v>12.58</v>
      </c>
      <c r="AA15" s="1">
        <v>14.35</v>
      </c>
      <c r="AB15" s="1">
        <v>9.61</v>
      </c>
      <c r="AC15" s="1">
        <v>10.62</v>
      </c>
      <c r="AD15" s="1">
        <v>7.25</v>
      </c>
      <c r="AE15" s="1">
        <v>24.57</v>
      </c>
      <c r="AF15" s="1">
        <v>7.27</v>
      </c>
      <c r="AG15" s="1">
        <v>9.34</v>
      </c>
      <c r="AH15" s="1">
        <v>15.78</v>
      </c>
      <c r="AI15" s="1">
        <v>9.58</v>
      </c>
    </row>
    <row r="16" spans="1:35" s="7" customFormat="1" x14ac:dyDescent="0.25">
      <c r="A16" s="7" t="s">
        <v>8</v>
      </c>
      <c r="B16" s="10">
        <f>SUM(G16:AI16)</f>
        <v>-40.00032343937275</v>
      </c>
      <c r="C16" s="10">
        <f>SUM(G16:R16)</f>
        <v>-24.522848016437642</v>
      </c>
      <c r="D16" s="10">
        <f>SUM(S16:AD16)</f>
        <v>-3.0461270735741097</v>
      </c>
      <c r="E16" s="10">
        <f>SUM(AE16:AI16)</f>
        <v>-12.431348349361002</v>
      </c>
      <c r="F16" s="12">
        <f>IF(F14=0,0,F14/F15)</f>
        <v>1.2263868065967016</v>
      </c>
      <c r="G16" s="8">
        <f t="shared" ref="G16:AI16" si="2">IF(G14=0,0,G14/G15)</f>
        <v>-0.38023952095808383</v>
      </c>
      <c r="H16" s="8">
        <f t="shared" si="2"/>
        <v>-0.38023952095808383</v>
      </c>
      <c r="I16" s="8">
        <f t="shared" si="2"/>
        <v>-6.3165529010238908</v>
      </c>
      <c r="J16" s="8">
        <f t="shared" si="2"/>
        <v>-1.4642857142857144</v>
      </c>
      <c r="K16" s="8">
        <f t="shared" si="2"/>
        <v>-8.7001661129568113</v>
      </c>
      <c r="L16" s="8">
        <f t="shared" si="2"/>
        <v>3.1404958677685952</v>
      </c>
      <c r="M16" s="8">
        <f t="shared" si="2"/>
        <v>5.7068607068607076</v>
      </c>
      <c r="N16" s="8">
        <f t="shared" si="2"/>
        <v>3.9945750452079563</v>
      </c>
      <c r="O16" s="8">
        <f t="shared" si="2"/>
        <v>-8.0627724498692235</v>
      </c>
      <c r="P16" s="8">
        <f t="shared" si="2"/>
        <v>-5.2298417483044464</v>
      </c>
      <c r="Q16" s="8">
        <f t="shared" si="2"/>
        <v>-5.2207001522070007</v>
      </c>
      <c r="R16" s="8">
        <f t="shared" si="2"/>
        <v>-1.6099815157116453</v>
      </c>
      <c r="S16" s="8">
        <f t="shared" si="2"/>
        <v>-1.2867647058823528</v>
      </c>
      <c r="T16" s="8">
        <f t="shared" si="2"/>
        <v>10.04891304347826</v>
      </c>
      <c r="U16" s="8">
        <f t="shared" si="2"/>
        <v>14.5906432748538</v>
      </c>
      <c r="V16" s="8">
        <f t="shared" si="2"/>
        <v>-3.6255778120184901</v>
      </c>
      <c r="W16" s="8">
        <f t="shared" si="2"/>
        <v>-6.044286979627989</v>
      </c>
      <c r="X16" s="8">
        <f t="shared" si="2"/>
        <v>-3.4448621553884706</v>
      </c>
      <c r="Y16" s="8">
        <f t="shared" si="2"/>
        <v>7.2796019900497502</v>
      </c>
      <c r="Z16" s="8">
        <f t="shared" si="2"/>
        <v>-8.5548489666136724</v>
      </c>
      <c r="AA16" s="8">
        <f t="shared" si="2"/>
        <v>0.30592334494773515</v>
      </c>
      <c r="AB16" s="8">
        <f t="shared" si="2"/>
        <v>-3.7814776274713844</v>
      </c>
      <c r="AC16" s="8">
        <f t="shared" si="2"/>
        <v>-6.1789077212806038</v>
      </c>
      <c r="AD16" s="8">
        <f t="shared" si="2"/>
        <v>-2.3544827586206898</v>
      </c>
      <c r="AE16" s="8">
        <f t="shared" si="2"/>
        <v>-7.3943833943833948</v>
      </c>
      <c r="AF16" s="8">
        <f t="shared" si="2"/>
        <v>5.1554332874828059</v>
      </c>
      <c r="AG16" s="8">
        <f t="shared" si="2"/>
        <v>2.3768736616702357</v>
      </c>
      <c r="AH16" s="8">
        <f t="shared" si="2"/>
        <v>-6.9252217997465149</v>
      </c>
      <c r="AI16" s="8">
        <f t="shared" si="2"/>
        <v>-5.6440501043841333</v>
      </c>
    </row>
    <row r="17" spans="1:35" x14ac:dyDescent="0.25">
      <c r="A17" s="5" t="s">
        <v>12</v>
      </c>
      <c r="B17" s="3" t="s">
        <v>5</v>
      </c>
      <c r="C17" s="3" t="s">
        <v>6</v>
      </c>
      <c r="D17" s="3" t="s">
        <v>7</v>
      </c>
      <c r="E17" s="3">
        <v>2016</v>
      </c>
      <c r="F17" s="3"/>
      <c r="G17" s="4">
        <v>40909</v>
      </c>
      <c r="H17" s="4">
        <v>40969</v>
      </c>
      <c r="I17" s="4">
        <v>41030</v>
      </c>
      <c r="J17" s="4">
        <v>41091</v>
      </c>
      <c r="K17" s="4">
        <v>41153</v>
      </c>
      <c r="L17" s="4">
        <v>41214</v>
      </c>
      <c r="M17" s="4">
        <v>41275</v>
      </c>
      <c r="N17" s="4">
        <v>41334</v>
      </c>
      <c r="O17" s="4">
        <v>41395</v>
      </c>
      <c r="P17" s="4">
        <v>41456</v>
      </c>
      <c r="Q17" s="4">
        <v>41518</v>
      </c>
      <c r="R17" s="4">
        <v>41579</v>
      </c>
      <c r="S17" s="4">
        <v>41640</v>
      </c>
      <c r="T17" s="4">
        <v>41699</v>
      </c>
      <c r="U17" s="4">
        <v>41760</v>
      </c>
      <c r="V17" s="4">
        <v>41821</v>
      </c>
      <c r="W17" s="4">
        <v>41883</v>
      </c>
      <c r="X17" s="4">
        <v>41944</v>
      </c>
      <c r="Y17" s="4">
        <v>42005</v>
      </c>
      <c r="Z17" s="4">
        <v>42064</v>
      </c>
      <c r="AA17" s="4">
        <v>42125</v>
      </c>
      <c r="AB17" s="4">
        <v>42186</v>
      </c>
      <c r="AC17" s="4">
        <v>42248</v>
      </c>
      <c r="AD17" s="4">
        <v>42309</v>
      </c>
      <c r="AE17" s="4">
        <v>42370</v>
      </c>
      <c r="AF17" s="4">
        <v>42430</v>
      </c>
      <c r="AG17" s="4">
        <v>42491</v>
      </c>
      <c r="AH17" s="4">
        <v>42552</v>
      </c>
      <c r="AI17" s="4">
        <v>42614</v>
      </c>
    </row>
    <row r="18" spans="1:35" x14ac:dyDescent="0.25">
      <c r="A18" t="s">
        <v>0</v>
      </c>
      <c r="B18" s="9">
        <f>SUM(G18:AI18)</f>
        <v>317</v>
      </c>
      <c r="C18" s="9">
        <f>SUM(G18:R18)</f>
        <v>136</v>
      </c>
      <c r="D18" s="9">
        <f>SUM(S18:AD18)</f>
        <v>124</v>
      </c>
      <c r="E18" s="9">
        <f>SUM(AE18:AI18)</f>
        <v>57</v>
      </c>
      <c r="F18" s="9">
        <v>311</v>
      </c>
      <c r="G18" s="1">
        <v>13</v>
      </c>
      <c r="H18" s="1">
        <v>9</v>
      </c>
      <c r="I18" s="1">
        <v>16</v>
      </c>
      <c r="J18" s="1">
        <v>11</v>
      </c>
      <c r="K18" s="1">
        <v>12</v>
      </c>
      <c r="L18" s="1">
        <v>12</v>
      </c>
      <c r="M18" s="1">
        <v>13</v>
      </c>
      <c r="N18" s="1">
        <v>8</v>
      </c>
      <c r="O18" s="1">
        <v>15</v>
      </c>
      <c r="P18" s="1">
        <v>10</v>
      </c>
      <c r="Q18" s="1">
        <v>9</v>
      </c>
      <c r="R18" s="1">
        <v>8</v>
      </c>
      <c r="S18" s="1">
        <v>5</v>
      </c>
      <c r="T18" s="1">
        <v>2</v>
      </c>
      <c r="U18" s="1">
        <v>2</v>
      </c>
      <c r="V18" s="1">
        <v>2</v>
      </c>
      <c r="W18" s="1">
        <v>4</v>
      </c>
      <c r="X18" s="1">
        <v>10</v>
      </c>
      <c r="Y18" s="1">
        <v>25</v>
      </c>
      <c r="Z18" s="1">
        <v>15</v>
      </c>
      <c r="AA18" s="1">
        <v>13</v>
      </c>
      <c r="AB18" s="1">
        <v>20</v>
      </c>
      <c r="AC18" s="1">
        <v>15</v>
      </c>
      <c r="AD18" s="1">
        <v>11</v>
      </c>
      <c r="AE18" s="1">
        <v>17</v>
      </c>
      <c r="AF18" s="1">
        <v>12</v>
      </c>
      <c r="AG18" s="1">
        <v>19</v>
      </c>
      <c r="AH18" s="1">
        <v>4</v>
      </c>
      <c r="AI18" s="1">
        <v>5</v>
      </c>
    </row>
    <row r="19" spans="1:35" x14ac:dyDescent="0.25">
      <c r="A19" t="s">
        <v>1</v>
      </c>
      <c r="B19" s="9">
        <f>SUM(G19:AI19)</f>
        <v>-437.35</v>
      </c>
      <c r="C19" s="9">
        <f>SUM(G19:R19)</f>
        <v>-457.64000000000004</v>
      </c>
      <c r="D19" s="9">
        <f>SUM(S19:AD19)</f>
        <v>-24.539999999999978</v>
      </c>
      <c r="E19" s="9">
        <f>SUM(AE19:AI19)</f>
        <v>44.829999999999991</v>
      </c>
      <c r="F19" s="9">
        <v>-344</v>
      </c>
      <c r="G19" s="1">
        <v>-22.24</v>
      </c>
      <c r="H19" s="1">
        <v>-157.38999999999999</v>
      </c>
      <c r="I19" s="1">
        <v>-65.87</v>
      </c>
      <c r="J19" s="1">
        <v>-49.39</v>
      </c>
      <c r="K19" s="1">
        <v>-8.17</v>
      </c>
      <c r="L19" s="1">
        <v>-8.17</v>
      </c>
      <c r="M19" s="1">
        <v>5.19</v>
      </c>
      <c r="N19" s="1">
        <v>-28.34</v>
      </c>
      <c r="O19" s="1">
        <v>-18.940000000000001</v>
      </c>
      <c r="P19" s="1">
        <v>-69.78</v>
      </c>
      <c r="Q19" s="1">
        <v>-31.11</v>
      </c>
      <c r="R19" s="1">
        <v>-3.43</v>
      </c>
      <c r="S19" s="1">
        <v>-39.630000000000003</v>
      </c>
      <c r="T19" s="1">
        <v>22.11</v>
      </c>
      <c r="U19" s="1">
        <v>-17.53</v>
      </c>
      <c r="V19" s="1">
        <v>15.28</v>
      </c>
      <c r="W19" s="1">
        <v>-9.3000000000000007</v>
      </c>
      <c r="X19" s="1">
        <v>28.78</v>
      </c>
      <c r="Y19" s="1">
        <v>202.81</v>
      </c>
      <c r="Z19" s="1">
        <v>-81.099999999999994</v>
      </c>
      <c r="AA19" s="1">
        <v>-9.36</v>
      </c>
      <c r="AB19" s="1">
        <v>24.07</v>
      </c>
      <c r="AC19" s="1">
        <v>-115.92</v>
      </c>
      <c r="AD19" s="1">
        <v>-44.75</v>
      </c>
      <c r="AE19" s="1">
        <v>-5.55</v>
      </c>
      <c r="AF19" s="1">
        <v>-108.59</v>
      </c>
      <c r="AG19" s="1">
        <v>145.5</v>
      </c>
      <c r="AH19" s="1">
        <v>39.43</v>
      </c>
      <c r="AI19" s="1">
        <v>-25.96</v>
      </c>
    </row>
    <row r="20" spans="1:35" x14ac:dyDescent="0.25">
      <c r="A20" t="s">
        <v>2</v>
      </c>
      <c r="B20" s="9">
        <f>SUM(G20:AI20)</f>
        <v>250.45</v>
      </c>
      <c r="C20" s="9">
        <f>SUM(G20:R20)</f>
        <v>116.75999999999999</v>
      </c>
      <c r="D20" s="9">
        <f>SUM(S20:AD20)</f>
        <v>91.78</v>
      </c>
      <c r="E20" s="9">
        <f>SUM(AE20:AI20)</f>
        <v>41.910000000000004</v>
      </c>
      <c r="F20" s="9">
        <v>592</v>
      </c>
      <c r="G20" s="1">
        <v>11.36</v>
      </c>
      <c r="H20" s="1">
        <v>18.14</v>
      </c>
      <c r="I20" s="1">
        <v>13.05</v>
      </c>
      <c r="J20" s="1">
        <v>14.34</v>
      </c>
      <c r="K20" s="1">
        <v>7.25</v>
      </c>
      <c r="L20" s="1">
        <v>7.25</v>
      </c>
      <c r="M20" s="1">
        <v>7.42</v>
      </c>
      <c r="N20" s="1">
        <v>7.28</v>
      </c>
      <c r="O20" s="1">
        <v>8.68</v>
      </c>
      <c r="P20" s="1">
        <v>12.29</v>
      </c>
      <c r="Q20" s="1">
        <v>5.13</v>
      </c>
      <c r="R20" s="1">
        <v>4.57</v>
      </c>
      <c r="S20" s="1">
        <v>6.42</v>
      </c>
      <c r="T20" s="1">
        <v>1.57</v>
      </c>
      <c r="U20" s="1">
        <v>4.29</v>
      </c>
      <c r="V20" s="1">
        <v>1.71</v>
      </c>
      <c r="W20" s="1">
        <v>5.13</v>
      </c>
      <c r="X20" s="1">
        <v>3.95</v>
      </c>
      <c r="Y20" s="1">
        <v>6</v>
      </c>
      <c r="Z20" s="1">
        <v>13.56</v>
      </c>
      <c r="AA20" s="1">
        <v>8.81</v>
      </c>
      <c r="AB20" s="1">
        <v>8.52</v>
      </c>
      <c r="AC20" s="1">
        <v>17.78</v>
      </c>
      <c r="AD20" s="1">
        <v>14.04</v>
      </c>
      <c r="AE20" s="1">
        <v>8.7100000000000009</v>
      </c>
      <c r="AF20" s="1">
        <v>14.91</v>
      </c>
      <c r="AG20" s="1">
        <v>9.73</v>
      </c>
      <c r="AH20" s="1">
        <v>1.31</v>
      </c>
      <c r="AI20" s="1">
        <v>7.25</v>
      </c>
    </row>
    <row r="21" spans="1:35" s="7" customFormat="1" x14ac:dyDescent="0.25">
      <c r="A21" s="7" t="s">
        <v>8</v>
      </c>
      <c r="B21" s="10">
        <f>SUM(G21:AI21)</f>
        <v>32.4133792879014</v>
      </c>
      <c r="C21" s="10">
        <f>SUM(G21:R21)</f>
        <v>-39.247752114541427</v>
      </c>
      <c r="D21" s="10">
        <f>SUM(S21:AD21)</f>
        <v>38.109063276448715</v>
      </c>
      <c r="E21" s="10">
        <f>SUM(AE21:AI21)</f>
        <v>33.552068125994104</v>
      </c>
      <c r="F21" s="12">
        <f>IF(F19=0,0,F19/F20)</f>
        <v>-0.58108108108108103</v>
      </c>
      <c r="G21" s="8">
        <f t="shared" ref="G21:AI21" si="3">IF(G19=0,0,G19/G20)</f>
        <v>-1.9577464788732395</v>
      </c>
      <c r="H21" s="8">
        <f t="shared" si="3"/>
        <v>-8.6764057331863267</v>
      </c>
      <c r="I21" s="8">
        <f t="shared" si="3"/>
        <v>-5.0475095785440613</v>
      </c>
      <c r="J21" s="8">
        <f t="shared" si="3"/>
        <v>-3.4442119944211993</v>
      </c>
      <c r="K21" s="8">
        <f t="shared" si="3"/>
        <v>-1.1268965517241378</v>
      </c>
      <c r="L21" s="8">
        <f t="shared" si="3"/>
        <v>-1.1268965517241378</v>
      </c>
      <c r="M21" s="8">
        <f t="shared" si="3"/>
        <v>0.69946091644204855</v>
      </c>
      <c r="N21" s="8">
        <f t="shared" si="3"/>
        <v>-3.8928571428571428</v>
      </c>
      <c r="O21" s="8">
        <f t="shared" si="3"/>
        <v>-2.1820276497695854</v>
      </c>
      <c r="P21" s="8">
        <f t="shared" si="3"/>
        <v>-5.6777868185516684</v>
      </c>
      <c r="Q21" s="8">
        <f t="shared" si="3"/>
        <v>-6.064327485380117</v>
      </c>
      <c r="R21" s="8">
        <f t="shared" si="3"/>
        <v>-0.75054704595185995</v>
      </c>
      <c r="S21" s="8">
        <f t="shared" si="3"/>
        <v>-6.1728971962616823</v>
      </c>
      <c r="T21" s="8">
        <f t="shared" si="3"/>
        <v>14.082802547770699</v>
      </c>
      <c r="U21" s="8">
        <f t="shared" si="3"/>
        <v>-4.0862470862470861</v>
      </c>
      <c r="V21" s="8">
        <f t="shared" si="3"/>
        <v>8.935672514619883</v>
      </c>
      <c r="W21" s="8">
        <f t="shared" si="3"/>
        <v>-1.8128654970760236</v>
      </c>
      <c r="X21" s="8">
        <f t="shared" si="3"/>
        <v>7.2860759493670884</v>
      </c>
      <c r="Y21" s="8">
        <f t="shared" si="3"/>
        <v>33.801666666666669</v>
      </c>
      <c r="Z21" s="8">
        <f t="shared" si="3"/>
        <v>-5.9808259587020647</v>
      </c>
      <c r="AA21" s="8">
        <f t="shared" si="3"/>
        <v>-1.0624290578887627</v>
      </c>
      <c r="AB21" s="8">
        <f t="shared" si="3"/>
        <v>2.825117370892019</v>
      </c>
      <c r="AC21" s="8">
        <f t="shared" si="3"/>
        <v>-6.5196850393700787</v>
      </c>
      <c r="AD21" s="8">
        <f t="shared" si="3"/>
        <v>-3.1873219373219377</v>
      </c>
      <c r="AE21" s="8">
        <f t="shared" si="3"/>
        <v>-0.63719862227324908</v>
      </c>
      <c r="AF21" s="8">
        <f t="shared" si="3"/>
        <v>-7.2830315224681428</v>
      </c>
      <c r="AG21" s="8">
        <f t="shared" si="3"/>
        <v>14.953751284686536</v>
      </c>
      <c r="AH21" s="8">
        <f t="shared" si="3"/>
        <v>30.099236641221374</v>
      </c>
      <c r="AI21" s="8">
        <f t="shared" si="3"/>
        <v>-3.5806896551724141</v>
      </c>
    </row>
    <row r="24" spans="1:35" x14ac:dyDescent="0.25"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</row>
    <row r="25" spans="1:35" x14ac:dyDescent="0.25"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5"/>
  <sheetViews>
    <sheetView workbookViewId="0"/>
  </sheetViews>
  <sheetFormatPr defaultRowHeight="15" x14ac:dyDescent="0.25"/>
  <cols>
    <col min="1" max="1" width="14.5703125" customWidth="1"/>
    <col min="2" max="6" width="9.5703125" style="1" customWidth="1"/>
    <col min="7" max="35" width="10.7109375" style="1" customWidth="1"/>
  </cols>
  <sheetData>
    <row r="1" spans="1:35" x14ac:dyDescent="0.25">
      <c r="A1" s="2" t="s">
        <v>13</v>
      </c>
    </row>
    <row r="2" spans="1:35" x14ac:dyDescent="0.25">
      <c r="A2" s="5" t="s">
        <v>4</v>
      </c>
      <c r="B2" s="3" t="s">
        <v>5</v>
      </c>
      <c r="C2" s="3" t="s">
        <v>6</v>
      </c>
      <c r="D2" s="3" t="s">
        <v>7</v>
      </c>
      <c r="E2" s="3">
        <v>2016</v>
      </c>
      <c r="F2" s="3" t="s">
        <v>17</v>
      </c>
      <c r="G2" s="4">
        <v>40909</v>
      </c>
      <c r="H2" s="4">
        <v>40969</v>
      </c>
      <c r="I2" s="4">
        <v>41030</v>
      </c>
      <c r="J2" s="4">
        <v>41091</v>
      </c>
      <c r="K2" s="4">
        <v>41153</v>
      </c>
      <c r="L2" s="4">
        <v>41214</v>
      </c>
      <c r="M2" s="4">
        <v>41275</v>
      </c>
      <c r="N2" s="4">
        <v>41334</v>
      </c>
      <c r="O2" s="4">
        <v>41395</v>
      </c>
      <c r="P2" s="4">
        <v>41456</v>
      </c>
      <c r="Q2" s="4">
        <v>41518</v>
      </c>
      <c r="R2" s="4">
        <v>41579</v>
      </c>
      <c r="S2" s="4">
        <v>41640</v>
      </c>
      <c r="T2" s="4">
        <v>41699</v>
      </c>
      <c r="U2" s="4">
        <v>41760</v>
      </c>
      <c r="V2" s="4">
        <v>41821</v>
      </c>
      <c r="W2" s="4">
        <v>41883</v>
      </c>
      <c r="X2" s="4">
        <v>41944</v>
      </c>
      <c r="Y2" s="4">
        <v>42005</v>
      </c>
      <c r="Z2" s="4">
        <v>42064</v>
      </c>
      <c r="AA2" s="4">
        <v>42125</v>
      </c>
      <c r="AB2" s="4">
        <v>42186</v>
      </c>
      <c r="AC2" s="4">
        <v>42248</v>
      </c>
      <c r="AD2" s="4">
        <v>42309</v>
      </c>
      <c r="AE2" s="4">
        <v>42370</v>
      </c>
      <c r="AF2" s="4">
        <v>42430</v>
      </c>
      <c r="AG2" s="4">
        <v>42491</v>
      </c>
      <c r="AH2" s="4">
        <v>42552</v>
      </c>
      <c r="AI2" s="4">
        <v>42614</v>
      </c>
    </row>
    <row r="3" spans="1:35" x14ac:dyDescent="0.25">
      <c r="A3" t="s">
        <v>0</v>
      </c>
      <c r="B3" s="9">
        <f>SUM(G3:AI3)</f>
        <v>328</v>
      </c>
      <c r="C3" s="9">
        <f>SUM(G3:R3)</f>
        <v>83</v>
      </c>
      <c r="D3" s="9">
        <f>SUM(S3:AD3)</f>
        <v>162</v>
      </c>
      <c r="E3" s="9">
        <f>SUM(AE3:AI3)</f>
        <v>83</v>
      </c>
      <c r="F3" s="9">
        <v>328</v>
      </c>
      <c r="G3" s="6">
        <v>6</v>
      </c>
      <c r="H3" s="6">
        <v>2</v>
      </c>
      <c r="I3" s="6">
        <v>0</v>
      </c>
      <c r="J3" s="6">
        <v>0</v>
      </c>
      <c r="K3" s="6">
        <v>5</v>
      </c>
      <c r="L3" s="6">
        <v>2</v>
      </c>
      <c r="M3" s="6">
        <v>20</v>
      </c>
      <c r="N3" s="6">
        <v>8</v>
      </c>
      <c r="O3" s="6">
        <v>23</v>
      </c>
      <c r="P3" s="6">
        <v>8</v>
      </c>
      <c r="Q3" s="6">
        <v>5</v>
      </c>
      <c r="R3" s="6">
        <v>4</v>
      </c>
      <c r="S3" s="6">
        <v>11</v>
      </c>
      <c r="T3" s="6">
        <v>2</v>
      </c>
      <c r="U3" s="6">
        <v>2</v>
      </c>
      <c r="V3" s="6">
        <v>0</v>
      </c>
      <c r="W3" s="6">
        <v>1</v>
      </c>
      <c r="X3" s="6">
        <v>0</v>
      </c>
      <c r="Y3" s="6">
        <v>25</v>
      </c>
      <c r="Z3" s="6">
        <v>26</v>
      </c>
      <c r="AA3" s="6">
        <v>21</v>
      </c>
      <c r="AB3" s="6">
        <v>27</v>
      </c>
      <c r="AC3" s="6">
        <v>27</v>
      </c>
      <c r="AD3" s="6">
        <v>20</v>
      </c>
      <c r="AE3" s="6">
        <v>23</v>
      </c>
      <c r="AF3" s="6">
        <v>19</v>
      </c>
      <c r="AG3" s="6">
        <v>21</v>
      </c>
      <c r="AH3" s="6">
        <v>11</v>
      </c>
      <c r="AI3" s="6">
        <v>9</v>
      </c>
    </row>
    <row r="4" spans="1:35" x14ac:dyDescent="0.25">
      <c r="A4" t="s">
        <v>1</v>
      </c>
      <c r="B4" s="9">
        <f>SUM(G4:AI4)</f>
        <v>716.80000000000007</v>
      </c>
      <c r="C4" s="9">
        <f>SUM(G4:R4)</f>
        <v>-22.799999999999997</v>
      </c>
      <c r="D4" s="9">
        <f>SUM(S4:AD4)</f>
        <v>477.7999999999999</v>
      </c>
      <c r="E4" s="9">
        <f>SUM(AE4:AI4)</f>
        <v>261.8</v>
      </c>
      <c r="F4" s="9">
        <v>730</v>
      </c>
      <c r="G4" s="6">
        <v>7.1</v>
      </c>
      <c r="H4" s="6">
        <v>11</v>
      </c>
      <c r="I4" s="6">
        <v>0</v>
      </c>
      <c r="J4" s="6">
        <v>0</v>
      </c>
      <c r="K4" s="6">
        <v>36.5</v>
      </c>
      <c r="L4" s="6">
        <v>-9.6999999999999993</v>
      </c>
      <c r="M4" s="6">
        <v>-55.5</v>
      </c>
      <c r="N4" s="6">
        <v>11.899999999999999</v>
      </c>
      <c r="O4" s="6">
        <v>11.5</v>
      </c>
      <c r="P4" s="6">
        <v>-54.2</v>
      </c>
      <c r="Q4" s="6">
        <v>13.700000000000001</v>
      </c>
      <c r="R4" s="6">
        <v>4.9000000000000004</v>
      </c>
      <c r="S4" s="6">
        <v>-15.5</v>
      </c>
      <c r="T4" s="6">
        <v>14.5</v>
      </c>
      <c r="U4" s="6">
        <v>-4.6999999999999993</v>
      </c>
      <c r="V4" s="6">
        <v>0</v>
      </c>
      <c r="W4" s="6">
        <v>6.6000000000000005</v>
      </c>
      <c r="X4" s="6">
        <v>0</v>
      </c>
      <c r="Y4" s="6">
        <v>273.89999999999998</v>
      </c>
      <c r="Z4" s="6">
        <v>69.2</v>
      </c>
      <c r="AA4" s="6">
        <v>-109.60000000000001</v>
      </c>
      <c r="AB4" s="6">
        <v>-31</v>
      </c>
      <c r="AC4" s="6">
        <v>188.70000000000002</v>
      </c>
      <c r="AD4" s="6">
        <v>85.7</v>
      </c>
      <c r="AE4" s="6">
        <v>97.5</v>
      </c>
      <c r="AF4" s="6">
        <v>135.1</v>
      </c>
      <c r="AG4" s="6">
        <v>-13.700000000000001</v>
      </c>
      <c r="AH4" s="6">
        <v>13.200000000000001</v>
      </c>
      <c r="AI4" s="6">
        <v>29.700000000000003</v>
      </c>
    </row>
    <row r="5" spans="1:35" x14ac:dyDescent="0.25">
      <c r="A5" t="s">
        <v>2</v>
      </c>
      <c r="B5" s="9">
        <f>SUM(G5:AI5)</f>
        <v>128.90000000000003</v>
      </c>
      <c r="C5" s="9">
        <f>SUM(G5:R5)</f>
        <v>40.1</v>
      </c>
      <c r="D5" s="9">
        <f>SUM(S5:AD5)</f>
        <v>58.699999999999996</v>
      </c>
      <c r="E5" s="9">
        <f>SUM(AE5:AI5)</f>
        <v>30.1</v>
      </c>
      <c r="F5" s="9">
        <v>242</v>
      </c>
      <c r="G5" s="1">
        <v>1.9</v>
      </c>
      <c r="H5" s="1">
        <v>0.6</v>
      </c>
      <c r="I5" s="1">
        <v>0</v>
      </c>
      <c r="J5" s="1">
        <v>0</v>
      </c>
      <c r="K5" s="1">
        <v>1.3</v>
      </c>
      <c r="L5" s="1">
        <v>2</v>
      </c>
      <c r="M5" s="1">
        <v>11.5</v>
      </c>
      <c r="N5" s="1">
        <v>4.4000000000000004</v>
      </c>
      <c r="O5" s="1">
        <v>7.6</v>
      </c>
      <c r="P5" s="1">
        <v>7</v>
      </c>
      <c r="Q5" s="1">
        <v>2</v>
      </c>
      <c r="R5" s="1">
        <v>1.7999999999999998</v>
      </c>
      <c r="S5" s="1">
        <v>3.3000000000000003</v>
      </c>
      <c r="T5" s="1">
        <v>1</v>
      </c>
      <c r="U5" s="1">
        <v>1.7000000000000002</v>
      </c>
      <c r="V5" s="1">
        <v>0</v>
      </c>
      <c r="W5" s="1">
        <v>1</v>
      </c>
      <c r="X5" s="1">
        <v>0</v>
      </c>
      <c r="Y5" s="1">
        <v>6.5</v>
      </c>
      <c r="Z5" s="1">
        <v>8.1999999999999993</v>
      </c>
      <c r="AA5" s="1">
        <v>15.600000000000001</v>
      </c>
      <c r="AB5" s="1">
        <v>13.4</v>
      </c>
      <c r="AC5" s="1">
        <v>3.7</v>
      </c>
      <c r="AD5" s="1">
        <v>4.3</v>
      </c>
      <c r="AE5" s="1">
        <v>4.9000000000000004</v>
      </c>
      <c r="AF5" s="1">
        <v>3.7</v>
      </c>
      <c r="AG5" s="1">
        <v>11.5</v>
      </c>
      <c r="AH5" s="1">
        <v>7.1999999999999993</v>
      </c>
      <c r="AI5" s="1">
        <v>2.8000000000000003</v>
      </c>
    </row>
    <row r="6" spans="1:35" s="7" customFormat="1" x14ac:dyDescent="0.25">
      <c r="A6" s="7" t="s">
        <v>8</v>
      </c>
      <c r="B6" s="10">
        <f>SUM(G6:AI6)</f>
        <v>239.98569357354273</v>
      </c>
      <c r="C6" s="10">
        <f>SUM(G6:R6)</f>
        <v>46.518079987645208</v>
      </c>
      <c r="D6" s="10">
        <f>SUM(S6:AD6)</f>
        <v>125.80696904606042</v>
      </c>
      <c r="E6" s="10">
        <f>SUM(AE6:AI6)</f>
        <v>67.660644539837079</v>
      </c>
      <c r="F6" s="12">
        <f>IF(F4=0,0,F4/F5)</f>
        <v>3.0165289256198347</v>
      </c>
      <c r="G6" s="8">
        <f>IF(G4=0,0,G4/G5)</f>
        <v>3.736842105263158</v>
      </c>
      <c r="H6" s="8">
        <f>IF(H4=0,0,H4/H5)</f>
        <v>18.333333333333336</v>
      </c>
      <c r="I6" s="8">
        <f>IF(I4=0,0,I4/I5)</f>
        <v>0</v>
      </c>
      <c r="J6" s="8">
        <f>IF(J4=0,0,J4/J5)</f>
        <v>0</v>
      </c>
      <c r="K6" s="8">
        <f t="shared" ref="K6:AI6" si="0">IF(K4=0,0,K4/K5)</f>
        <v>28.076923076923077</v>
      </c>
      <c r="L6" s="8">
        <f t="shared" si="0"/>
        <v>-4.8499999999999996</v>
      </c>
      <c r="M6" s="8">
        <f t="shared" si="0"/>
        <v>-4.8260869565217392</v>
      </c>
      <c r="N6" s="8">
        <f t="shared" si="0"/>
        <v>2.7045454545454541</v>
      </c>
      <c r="O6" s="8">
        <f t="shared" si="0"/>
        <v>1.5131578947368423</v>
      </c>
      <c r="P6" s="8">
        <f t="shared" si="0"/>
        <v>-7.7428571428571429</v>
      </c>
      <c r="Q6" s="8">
        <f t="shared" si="0"/>
        <v>6.8500000000000005</v>
      </c>
      <c r="R6" s="8">
        <f t="shared" si="0"/>
        <v>2.7222222222222228</v>
      </c>
      <c r="S6" s="8">
        <f t="shared" si="0"/>
        <v>-4.6969696969696964</v>
      </c>
      <c r="T6" s="8">
        <f t="shared" si="0"/>
        <v>14.5</v>
      </c>
      <c r="U6" s="8">
        <f t="shared" si="0"/>
        <v>-2.7647058823529407</v>
      </c>
      <c r="V6" s="8">
        <f t="shared" si="0"/>
        <v>0</v>
      </c>
      <c r="W6" s="8">
        <f t="shared" si="0"/>
        <v>6.6000000000000005</v>
      </c>
      <c r="X6" s="8">
        <f t="shared" si="0"/>
        <v>0</v>
      </c>
      <c r="Y6" s="8">
        <f t="shared" si="0"/>
        <v>42.138461538461534</v>
      </c>
      <c r="Z6" s="8">
        <f t="shared" si="0"/>
        <v>8.4390243902439028</v>
      </c>
      <c r="AA6" s="8">
        <f t="shared" si="0"/>
        <v>-7.0256410256410255</v>
      </c>
      <c r="AB6" s="8">
        <f t="shared" si="0"/>
        <v>-2.3134328358208953</v>
      </c>
      <c r="AC6" s="8">
        <f t="shared" si="0"/>
        <v>51</v>
      </c>
      <c r="AD6" s="8">
        <f t="shared" si="0"/>
        <v>19.930232558139537</v>
      </c>
      <c r="AE6" s="8">
        <f t="shared" si="0"/>
        <v>19.897959183673468</v>
      </c>
      <c r="AF6" s="8">
        <f t="shared" si="0"/>
        <v>36.513513513513509</v>
      </c>
      <c r="AG6" s="8">
        <f t="shared" si="0"/>
        <v>-1.191304347826087</v>
      </c>
      <c r="AH6" s="8">
        <f t="shared" si="0"/>
        <v>1.8333333333333337</v>
      </c>
      <c r="AI6" s="8">
        <f t="shared" si="0"/>
        <v>10.607142857142858</v>
      </c>
    </row>
    <row r="7" spans="1:35" x14ac:dyDescent="0.25">
      <c r="A7" s="5" t="s">
        <v>9</v>
      </c>
      <c r="B7" s="3" t="s">
        <v>5</v>
      </c>
      <c r="C7" s="3" t="s">
        <v>6</v>
      </c>
      <c r="D7" s="3" t="s">
        <v>7</v>
      </c>
      <c r="E7" s="3">
        <v>2016</v>
      </c>
      <c r="F7" s="3"/>
      <c r="G7" s="4">
        <v>40909</v>
      </c>
      <c r="H7" s="4">
        <v>40969</v>
      </c>
      <c r="I7" s="4">
        <v>41030</v>
      </c>
      <c r="J7" s="4">
        <v>41091</v>
      </c>
      <c r="K7" s="4">
        <v>41153</v>
      </c>
      <c r="L7" s="4">
        <v>41214</v>
      </c>
      <c r="M7" s="4">
        <v>41275</v>
      </c>
      <c r="N7" s="4">
        <v>41334</v>
      </c>
      <c r="O7" s="4">
        <v>41395</v>
      </c>
      <c r="P7" s="4">
        <v>41456</v>
      </c>
      <c r="Q7" s="4">
        <v>41518</v>
      </c>
      <c r="R7" s="4">
        <v>41579</v>
      </c>
      <c r="S7" s="4">
        <v>41640</v>
      </c>
      <c r="T7" s="4">
        <v>41699</v>
      </c>
      <c r="U7" s="4">
        <v>41760</v>
      </c>
      <c r="V7" s="4">
        <v>41821</v>
      </c>
      <c r="W7" s="4">
        <v>41883</v>
      </c>
      <c r="X7" s="4">
        <v>41944</v>
      </c>
      <c r="Y7" s="4">
        <v>42005</v>
      </c>
      <c r="Z7" s="4">
        <v>42064</v>
      </c>
      <c r="AA7" s="4">
        <v>42125</v>
      </c>
      <c r="AB7" s="4">
        <v>42186</v>
      </c>
      <c r="AC7" s="4">
        <v>42248</v>
      </c>
      <c r="AD7" s="4">
        <v>42309</v>
      </c>
      <c r="AE7" s="4">
        <v>42370</v>
      </c>
      <c r="AF7" s="4">
        <v>42430</v>
      </c>
      <c r="AG7" s="4">
        <v>42491</v>
      </c>
      <c r="AH7" s="4">
        <v>42552</v>
      </c>
      <c r="AI7" s="4">
        <v>42614</v>
      </c>
    </row>
    <row r="8" spans="1:35" x14ac:dyDescent="0.25">
      <c r="A8" t="s">
        <v>0</v>
      </c>
      <c r="B8" s="9">
        <f>SUM(G8:AI8)</f>
        <v>253</v>
      </c>
      <c r="C8" s="9">
        <f>SUM(G8:R8)</f>
        <v>65</v>
      </c>
      <c r="D8" s="9">
        <f>SUM(S8:AD8)</f>
        <v>118</v>
      </c>
      <c r="E8" s="9">
        <f>SUM(AE8:AI8)</f>
        <v>70</v>
      </c>
      <c r="F8" s="9">
        <v>253</v>
      </c>
      <c r="G8" s="6">
        <v>6</v>
      </c>
      <c r="H8" s="6">
        <v>6</v>
      </c>
      <c r="I8" s="6">
        <v>12</v>
      </c>
      <c r="J8" s="6">
        <v>3</v>
      </c>
      <c r="K8" s="6">
        <v>4</v>
      </c>
      <c r="L8" s="6">
        <v>2</v>
      </c>
      <c r="M8" s="6">
        <v>7</v>
      </c>
      <c r="N8" s="6">
        <v>5</v>
      </c>
      <c r="O8" s="6">
        <v>6</v>
      </c>
      <c r="P8" s="6">
        <v>8</v>
      </c>
      <c r="Q8" s="6">
        <v>1</v>
      </c>
      <c r="R8" s="6">
        <v>5</v>
      </c>
      <c r="S8" s="6">
        <v>15</v>
      </c>
      <c r="T8" s="6">
        <v>3</v>
      </c>
      <c r="U8" s="6">
        <v>4</v>
      </c>
      <c r="V8" s="6">
        <v>2</v>
      </c>
      <c r="W8" s="6">
        <v>9</v>
      </c>
      <c r="X8" s="6">
        <v>10</v>
      </c>
      <c r="Y8" s="6">
        <v>10</v>
      </c>
      <c r="Z8" s="6">
        <v>11</v>
      </c>
      <c r="AA8" s="6">
        <v>13</v>
      </c>
      <c r="AB8" s="6">
        <v>15</v>
      </c>
      <c r="AC8" s="6">
        <v>15</v>
      </c>
      <c r="AD8" s="6">
        <v>11</v>
      </c>
      <c r="AE8" s="6">
        <v>12</v>
      </c>
      <c r="AF8" s="6">
        <v>16</v>
      </c>
      <c r="AG8" s="6">
        <v>20</v>
      </c>
      <c r="AH8" s="6">
        <v>10</v>
      </c>
      <c r="AI8" s="6">
        <v>12</v>
      </c>
    </row>
    <row r="9" spans="1:35" x14ac:dyDescent="0.25">
      <c r="A9" t="s">
        <v>1</v>
      </c>
      <c r="B9" s="9">
        <f>SUM(G9:AI9)</f>
        <v>1382.87</v>
      </c>
      <c r="C9" s="9">
        <f>SUM(G9:R9)</f>
        <v>21.050000000000018</v>
      </c>
      <c r="D9" s="9">
        <f>SUM(S9:AD9)</f>
        <v>697.26</v>
      </c>
      <c r="E9" s="9">
        <f>SUM(AE9:AI9)</f>
        <v>664.56</v>
      </c>
      <c r="F9" s="9">
        <v>1337</v>
      </c>
      <c r="G9" s="6">
        <v>-1.93</v>
      </c>
      <c r="H9" s="6">
        <v>23.24</v>
      </c>
      <c r="I9" s="6">
        <v>44.2</v>
      </c>
      <c r="J9" s="6">
        <v>9.4</v>
      </c>
      <c r="K9" s="6">
        <v>-17.739999999999998</v>
      </c>
      <c r="L9" s="6">
        <v>-6.61</v>
      </c>
      <c r="M9" s="6">
        <v>-82.84</v>
      </c>
      <c r="N9" s="6">
        <v>-16.829999999999998</v>
      </c>
      <c r="O9" s="6">
        <v>17.68</v>
      </c>
      <c r="P9" s="6">
        <v>43.88</v>
      </c>
      <c r="Q9" s="6">
        <v>8.17</v>
      </c>
      <c r="R9" s="6">
        <v>0.43</v>
      </c>
      <c r="S9" s="6">
        <v>57.95</v>
      </c>
      <c r="T9" s="6">
        <v>-10.36</v>
      </c>
      <c r="U9" s="6">
        <v>-55.52</v>
      </c>
      <c r="V9" s="6">
        <v>-14.33</v>
      </c>
      <c r="W9" s="6">
        <v>-37.409999999999997</v>
      </c>
      <c r="X9" s="6">
        <v>38.96</v>
      </c>
      <c r="Y9" s="6">
        <v>178.22</v>
      </c>
      <c r="Z9" s="6">
        <v>71.56</v>
      </c>
      <c r="AA9" s="6">
        <v>97.73</v>
      </c>
      <c r="AB9" s="6">
        <v>136.5</v>
      </c>
      <c r="AC9" s="6">
        <v>127.41</v>
      </c>
      <c r="AD9" s="6">
        <v>106.55</v>
      </c>
      <c r="AE9" s="6">
        <v>102.74</v>
      </c>
      <c r="AF9" s="6">
        <v>162.85</v>
      </c>
      <c r="AG9" s="6">
        <v>184.85</v>
      </c>
      <c r="AH9" s="6">
        <v>102.82</v>
      </c>
      <c r="AI9" s="6">
        <v>111.3</v>
      </c>
    </row>
    <row r="10" spans="1:35" x14ac:dyDescent="0.25">
      <c r="A10" t="s">
        <v>2</v>
      </c>
      <c r="B10" s="9">
        <f>SUM(G10:AI10)</f>
        <v>144.42999999999998</v>
      </c>
      <c r="C10" s="9">
        <f>SUM(G10:R10)</f>
        <v>58.910000000000004</v>
      </c>
      <c r="D10" s="9">
        <f>SUM(S10:AD10)</f>
        <v>56.36</v>
      </c>
      <c r="E10" s="9">
        <f>SUM(AE10:AI10)</f>
        <v>29.160000000000004</v>
      </c>
      <c r="F10" s="9">
        <v>243</v>
      </c>
      <c r="G10" s="1">
        <v>5.77</v>
      </c>
      <c r="H10" s="1">
        <v>3.14</v>
      </c>
      <c r="I10" s="1">
        <v>5.4</v>
      </c>
      <c r="J10" s="1">
        <v>2.52</v>
      </c>
      <c r="K10" s="1">
        <v>3.78</v>
      </c>
      <c r="L10" s="1">
        <v>4.53</v>
      </c>
      <c r="M10" s="1">
        <v>11.68</v>
      </c>
      <c r="N10" s="1">
        <v>6.72</v>
      </c>
      <c r="O10" s="1">
        <v>6.39</v>
      </c>
      <c r="P10" s="1">
        <v>3.47</v>
      </c>
      <c r="Q10" s="1">
        <v>0.96</v>
      </c>
      <c r="R10" s="1">
        <v>4.55</v>
      </c>
      <c r="S10" s="1">
        <v>4.1500000000000004</v>
      </c>
      <c r="T10" s="1">
        <v>4.5199999999999996</v>
      </c>
      <c r="U10" s="1">
        <v>7.82</v>
      </c>
      <c r="V10" s="1">
        <v>2.61</v>
      </c>
      <c r="W10" s="1">
        <v>9.8800000000000008</v>
      </c>
      <c r="X10" s="1">
        <v>3.62</v>
      </c>
      <c r="Y10" s="1">
        <v>3.83</v>
      </c>
      <c r="Z10" s="1">
        <v>3.74</v>
      </c>
      <c r="AA10" s="1">
        <v>4.57</v>
      </c>
      <c r="AB10" s="1">
        <v>5.03</v>
      </c>
      <c r="AC10" s="1">
        <v>4.18</v>
      </c>
      <c r="AD10" s="1">
        <v>2.41</v>
      </c>
      <c r="AE10" s="1">
        <v>6.66</v>
      </c>
      <c r="AF10" s="1">
        <v>4.37</v>
      </c>
      <c r="AG10" s="1">
        <v>8.6999999999999993</v>
      </c>
      <c r="AH10" s="1">
        <v>3.26</v>
      </c>
      <c r="AI10" s="1">
        <v>6.17</v>
      </c>
    </row>
    <row r="11" spans="1:35" s="7" customFormat="1" x14ac:dyDescent="0.25">
      <c r="A11" s="7" t="s">
        <v>8</v>
      </c>
      <c r="B11" s="10">
        <f>SUM(G11:AI11)</f>
        <v>345.70672064968244</v>
      </c>
      <c r="C11" s="10">
        <f>SUM(G11:R11)</f>
        <v>27.250194649267268</v>
      </c>
      <c r="D11" s="10">
        <f>SUM(S11:AD11)</f>
        <v>194.93875171930654</v>
      </c>
      <c r="E11" s="10">
        <f>SUM(AE11:AI11)</f>
        <v>123.51777428110861</v>
      </c>
      <c r="F11" s="12">
        <f>IF(F9=0,0,F9/F10)</f>
        <v>5.5020576131687244</v>
      </c>
      <c r="G11" s="8">
        <f>IF(G9=0,0,G9/G10)</f>
        <v>-0.33448873483535529</v>
      </c>
      <c r="H11" s="8">
        <f>IF(H9=0,0,H9/H10)</f>
        <v>7.4012738853503173</v>
      </c>
      <c r="I11" s="8">
        <f>IF(I9=0,0,I9/I10)</f>
        <v>8.1851851851851851</v>
      </c>
      <c r="J11" s="8">
        <f>IF(J9=0,0,J9/J10)</f>
        <v>3.7301587301587302</v>
      </c>
      <c r="K11" s="8">
        <f t="shared" ref="K11:AI11" si="1">IF(K9=0,0,K9/K10)</f>
        <v>-4.693121693121693</v>
      </c>
      <c r="L11" s="8">
        <f t="shared" si="1"/>
        <v>-1.4591611479028697</v>
      </c>
      <c r="M11" s="8">
        <f t="shared" si="1"/>
        <v>-7.0924657534246576</v>
      </c>
      <c r="N11" s="8">
        <f t="shared" si="1"/>
        <v>-2.5044642857142856</v>
      </c>
      <c r="O11" s="8">
        <f t="shared" si="1"/>
        <v>2.7668231611893583</v>
      </c>
      <c r="P11" s="8">
        <f t="shared" si="1"/>
        <v>12.645533141210375</v>
      </c>
      <c r="Q11" s="8">
        <f t="shared" si="1"/>
        <v>8.5104166666666661</v>
      </c>
      <c r="R11" s="8">
        <f t="shared" si="1"/>
        <v>9.4505494505494503E-2</v>
      </c>
      <c r="S11" s="8">
        <f t="shared" si="1"/>
        <v>13.963855421686747</v>
      </c>
      <c r="T11" s="8">
        <f t="shared" si="1"/>
        <v>-2.2920353982300887</v>
      </c>
      <c r="U11" s="8">
        <f t="shared" si="1"/>
        <v>-7.0997442455242972</v>
      </c>
      <c r="V11" s="8">
        <f t="shared" si="1"/>
        <v>-5.4904214559386979</v>
      </c>
      <c r="W11" s="8">
        <f t="shared" si="1"/>
        <v>-3.7864372469635623</v>
      </c>
      <c r="X11" s="8">
        <f t="shared" si="1"/>
        <v>10.762430939226519</v>
      </c>
      <c r="Y11" s="8">
        <f t="shared" si="1"/>
        <v>46.532637075718014</v>
      </c>
      <c r="Z11" s="8">
        <f t="shared" si="1"/>
        <v>19.133689839572192</v>
      </c>
      <c r="AA11" s="8">
        <f t="shared" si="1"/>
        <v>21.38512035010941</v>
      </c>
      <c r="AB11" s="8">
        <f t="shared" si="1"/>
        <v>27.13717693836978</v>
      </c>
      <c r="AC11" s="8">
        <f t="shared" si="1"/>
        <v>30.480861244019142</v>
      </c>
      <c r="AD11" s="8">
        <f t="shared" si="1"/>
        <v>44.211618257261406</v>
      </c>
      <c r="AE11" s="8">
        <f t="shared" si="1"/>
        <v>15.426426426426426</v>
      </c>
      <c r="AF11" s="8">
        <f t="shared" si="1"/>
        <v>37.265446224256287</v>
      </c>
      <c r="AG11" s="8">
        <f t="shared" si="1"/>
        <v>21.24712643678161</v>
      </c>
      <c r="AH11" s="8">
        <f t="shared" si="1"/>
        <v>31.539877300613497</v>
      </c>
      <c r="AI11" s="8">
        <f t="shared" si="1"/>
        <v>18.038897893030793</v>
      </c>
    </row>
    <row r="12" spans="1:35" x14ac:dyDescent="0.25">
      <c r="A12" s="5" t="s">
        <v>11</v>
      </c>
      <c r="B12" s="3" t="s">
        <v>5</v>
      </c>
      <c r="C12" s="3" t="s">
        <v>6</v>
      </c>
      <c r="D12" s="3" t="s">
        <v>7</v>
      </c>
      <c r="E12" s="3">
        <v>2016</v>
      </c>
      <c r="F12" s="3"/>
      <c r="G12" s="4">
        <v>40909</v>
      </c>
      <c r="H12" s="4">
        <v>40969</v>
      </c>
      <c r="I12" s="4">
        <v>41030</v>
      </c>
      <c r="J12" s="4">
        <v>41091</v>
      </c>
      <c r="K12" s="4">
        <v>41153</v>
      </c>
      <c r="L12" s="4">
        <v>41214</v>
      </c>
      <c r="M12" s="4">
        <v>41275</v>
      </c>
      <c r="N12" s="4">
        <v>41334</v>
      </c>
      <c r="O12" s="4">
        <v>41395</v>
      </c>
      <c r="P12" s="4">
        <v>41456</v>
      </c>
      <c r="Q12" s="4">
        <v>41518</v>
      </c>
      <c r="R12" s="4">
        <v>41579</v>
      </c>
      <c r="S12" s="4">
        <v>41640</v>
      </c>
      <c r="T12" s="4">
        <v>41699</v>
      </c>
      <c r="U12" s="4">
        <v>41760</v>
      </c>
      <c r="V12" s="4">
        <v>41821</v>
      </c>
      <c r="W12" s="4">
        <v>41883</v>
      </c>
      <c r="X12" s="4">
        <v>41944</v>
      </c>
      <c r="Y12" s="4">
        <v>42005</v>
      </c>
      <c r="Z12" s="4">
        <v>42064</v>
      </c>
      <c r="AA12" s="4">
        <v>42125</v>
      </c>
      <c r="AB12" s="4">
        <v>42186</v>
      </c>
      <c r="AC12" s="4">
        <v>42248</v>
      </c>
      <c r="AD12" s="4">
        <v>42309</v>
      </c>
      <c r="AE12" s="4">
        <v>42370</v>
      </c>
      <c r="AF12" s="4">
        <v>42430</v>
      </c>
      <c r="AG12" s="4">
        <v>42491</v>
      </c>
      <c r="AH12" s="4">
        <v>42552</v>
      </c>
      <c r="AI12" s="4">
        <v>42614</v>
      </c>
    </row>
    <row r="13" spans="1:35" x14ac:dyDescent="0.25">
      <c r="A13" t="s">
        <v>0</v>
      </c>
      <c r="B13" s="9">
        <f>SUM(G13:AI13)</f>
        <v>229</v>
      </c>
      <c r="C13" s="9">
        <f>SUM(G13:R13)</f>
        <v>82</v>
      </c>
      <c r="D13" s="9">
        <f>SUM(S13:AD13)</f>
        <v>98</v>
      </c>
      <c r="E13" s="9">
        <f>SUM(AE13:AI13)</f>
        <v>49</v>
      </c>
      <c r="F13" s="9">
        <v>230</v>
      </c>
      <c r="G13" s="6">
        <v>15</v>
      </c>
      <c r="H13" s="6">
        <v>6</v>
      </c>
      <c r="I13" s="6">
        <v>2</v>
      </c>
      <c r="J13" s="6">
        <v>2</v>
      </c>
      <c r="K13" s="6">
        <v>4</v>
      </c>
      <c r="L13" s="6">
        <v>3</v>
      </c>
      <c r="M13" s="6">
        <v>13</v>
      </c>
      <c r="N13" s="6">
        <v>7</v>
      </c>
      <c r="O13" s="6">
        <v>9</v>
      </c>
      <c r="P13" s="6">
        <v>9</v>
      </c>
      <c r="Q13" s="6">
        <v>5</v>
      </c>
      <c r="R13" s="6">
        <v>7</v>
      </c>
      <c r="S13" s="6">
        <v>7</v>
      </c>
      <c r="T13" s="6">
        <v>2</v>
      </c>
      <c r="U13" s="6">
        <v>3</v>
      </c>
      <c r="V13" s="6">
        <v>5</v>
      </c>
      <c r="W13" s="6">
        <v>6</v>
      </c>
      <c r="X13" s="6">
        <v>8</v>
      </c>
      <c r="Y13" s="6">
        <v>15</v>
      </c>
      <c r="Z13" s="6">
        <v>13</v>
      </c>
      <c r="AA13" s="6">
        <v>11</v>
      </c>
      <c r="AB13" s="6">
        <v>10</v>
      </c>
      <c r="AC13" s="6">
        <v>12</v>
      </c>
      <c r="AD13" s="6">
        <v>6</v>
      </c>
      <c r="AE13" s="6">
        <v>11</v>
      </c>
      <c r="AF13" s="6">
        <v>10</v>
      </c>
      <c r="AG13" s="6">
        <v>8</v>
      </c>
      <c r="AH13" s="6">
        <v>16</v>
      </c>
      <c r="AI13" s="6">
        <v>4</v>
      </c>
    </row>
    <row r="14" spans="1:35" x14ac:dyDescent="0.25">
      <c r="A14" t="s">
        <v>1</v>
      </c>
      <c r="B14" s="9">
        <f>SUM(G14:AI14)</f>
        <v>292.55</v>
      </c>
      <c r="C14" s="9">
        <f>SUM(G14:R14)</f>
        <v>33.570000000000007</v>
      </c>
      <c r="D14" s="9">
        <f>SUM(S14:AD14)</f>
        <v>270.3</v>
      </c>
      <c r="E14" s="9">
        <f>SUM(AE14:AI14)</f>
        <v>-11.320000000000002</v>
      </c>
      <c r="F14" s="9">
        <v>315</v>
      </c>
      <c r="G14" s="6">
        <v>-30.09</v>
      </c>
      <c r="H14" s="6">
        <v>22.87</v>
      </c>
      <c r="I14" s="6">
        <v>1.08</v>
      </c>
      <c r="J14" s="6">
        <v>-12.93</v>
      </c>
      <c r="K14" s="6">
        <v>-15.54</v>
      </c>
      <c r="L14" s="6">
        <v>2.0299999999999998</v>
      </c>
      <c r="M14" s="6">
        <v>7.96</v>
      </c>
      <c r="N14" s="6">
        <v>32.24</v>
      </c>
      <c r="O14" s="6">
        <v>-12.29</v>
      </c>
      <c r="P14" s="6">
        <v>-16.34</v>
      </c>
      <c r="Q14" s="6">
        <v>25.73</v>
      </c>
      <c r="R14" s="6">
        <v>28.85</v>
      </c>
      <c r="S14" s="6">
        <v>28.85</v>
      </c>
      <c r="T14" s="6">
        <v>21.69</v>
      </c>
      <c r="U14" s="6">
        <v>11.58</v>
      </c>
      <c r="V14" s="6">
        <v>14.71</v>
      </c>
      <c r="W14" s="6">
        <v>-45.31</v>
      </c>
      <c r="X14" s="6">
        <v>9.19</v>
      </c>
      <c r="Y14" s="6">
        <v>7.1</v>
      </c>
      <c r="Z14" s="6">
        <v>-13.61</v>
      </c>
      <c r="AA14" s="6">
        <v>136.82</v>
      </c>
      <c r="AB14" s="6">
        <v>28.86</v>
      </c>
      <c r="AC14" s="6">
        <v>45.11</v>
      </c>
      <c r="AD14" s="6">
        <v>25.31</v>
      </c>
      <c r="AE14" s="6">
        <v>-13.53</v>
      </c>
      <c r="AF14" s="6">
        <v>42.28</v>
      </c>
      <c r="AG14" s="6">
        <v>-19.350000000000001</v>
      </c>
      <c r="AH14" s="6">
        <v>1.17</v>
      </c>
      <c r="AI14" s="6">
        <v>-21.89</v>
      </c>
    </row>
    <row r="15" spans="1:35" x14ac:dyDescent="0.25">
      <c r="A15" t="s">
        <v>2</v>
      </c>
      <c r="B15" s="9">
        <f>SUM(G15:AI15)</f>
        <v>127.99</v>
      </c>
      <c r="C15" s="9">
        <f>SUM(G15:R15)</f>
        <v>42.97999999999999</v>
      </c>
      <c r="D15" s="9">
        <f>SUM(S15:AD15)</f>
        <v>51.860000000000007</v>
      </c>
      <c r="E15" s="9">
        <f>SUM(AE15:AI15)</f>
        <v>33.15</v>
      </c>
      <c r="F15" s="9">
        <v>137</v>
      </c>
      <c r="G15" s="1">
        <v>8.11</v>
      </c>
      <c r="H15" s="1">
        <v>1.94</v>
      </c>
      <c r="I15" s="1">
        <v>1.58</v>
      </c>
      <c r="J15" s="1">
        <v>2.5499999999999998</v>
      </c>
      <c r="K15" s="1">
        <v>4.47</v>
      </c>
      <c r="L15" s="1">
        <v>2.27</v>
      </c>
      <c r="M15" s="1">
        <v>4.24</v>
      </c>
      <c r="N15" s="1">
        <v>3.01</v>
      </c>
      <c r="O15" s="1">
        <v>5.47</v>
      </c>
      <c r="P15" s="1">
        <v>5.67</v>
      </c>
      <c r="Q15" s="1">
        <v>1.44</v>
      </c>
      <c r="R15" s="1">
        <v>2.23</v>
      </c>
      <c r="S15" s="1">
        <v>2.23</v>
      </c>
      <c r="T15" s="1">
        <v>0.59</v>
      </c>
      <c r="U15" s="1">
        <v>1.71</v>
      </c>
      <c r="V15" s="1">
        <v>3.12</v>
      </c>
      <c r="W15" s="1">
        <v>8.8800000000000008</v>
      </c>
      <c r="X15" s="1">
        <v>4.4400000000000004</v>
      </c>
      <c r="Y15" s="1">
        <v>10.41</v>
      </c>
      <c r="Z15" s="1">
        <v>5.27</v>
      </c>
      <c r="AA15" s="1">
        <v>6</v>
      </c>
      <c r="AB15" s="1">
        <v>3.03</v>
      </c>
      <c r="AC15" s="1">
        <v>3.78</v>
      </c>
      <c r="AD15" s="1">
        <v>2.4</v>
      </c>
      <c r="AE15" s="1">
        <v>5.59</v>
      </c>
      <c r="AF15" s="1">
        <v>4.99</v>
      </c>
      <c r="AG15" s="1">
        <v>9.7100000000000009</v>
      </c>
      <c r="AH15" s="1">
        <v>7.08</v>
      </c>
      <c r="AI15" s="1">
        <v>5.78</v>
      </c>
    </row>
    <row r="16" spans="1:35" s="7" customFormat="1" x14ac:dyDescent="0.25">
      <c r="A16" s="7" t="s">
        <v>8</v>
      </c>
      <c r="B16" s="10">
        <f>SUM(G16:AI16)</f>
        <v>150.87314806684111</v>
      </c>
      <c r="C16" s="10">
        <f>SUM(G16:R16)</f>
        <v>39.374106930072514</v>
      </c>
      <c r="D16" s="10">
        <f>SUM(S16:AD16)</f>
        <v>111.06122273663743</v>
      </c>
      <c r="E16" s="10">
        <f>SUM(AE16:AI16)</f>
        <v>0.43781840013118201</v>
      </c>
      <c r="F16" s="10">
        <f>IF(F14=0,0,F14/F15)</f>
        <v>2.2992700729927007</v>
      </c>
      <c r="G16" s="8">
        <f t="shared" ref="G16:AI16" si="2">IF(G14=0,0,G14/G15)</f>
        <v>-3.7102342786683109</v>
      </c>
      <c r="H16" s="8">
        <f t="shared" si="2"/>
        <v>11.788659793814434</v>
      </c>
      <c r="I16" s="8">
        <f t="shared" si="2"/>
        <v>0.68354430379746833</v>
      </c>
      <c r="J16" s="8">
        <f t="shared" si="2"/>
        <v>-5.0705882352941183</v>
      </c>
      <c r="K16" s="8">
        <f t="shared" si="2"/>
        <v>-3.476510067114094</v>
      </c>
      <c r="L16" s="8">
        <f t="shared" si="2"/>
        <v>0.89427312775330392</v>
      </c>
      <c r="M16" s="8">
        <f t="shared" si="2"/>
        <v>1.8773584905660377</v>
      </c>
      <c r="N16" s="8">
        <f t="shared" si="2"/>
        <v>10.710963455149503</v>
      </c>
      <c r="O16" s="8">
        <f t="shared" si="2"/>
        <v>-2.246800731261426</v>
      </c>
      <c r="P16" s="8">
        <f t="shared" si="2"/>
        <v>-2.8818342151675487</v>
      </c>
      <c r="Q16" s="8">
        <f t="shared" si="2"/>
        <v>17.868055555555557</v>
      </c>
      <c r="R16" s="8">
        <f t="shared" si="2"/>
        <v>12.937219730941704</v>
      </c>
      <c r="S16" s="8">
        <f t="shared" si="2"/>
        <v>12.937219730941704</v>
      </c>
      <c r="T16" s="8">
        <f t="shared" si="2"/>
        <v>36.762711864406782</v>
      </c>
      <c r="U16" s="8">
        <f t="shared" si="2"/>
        <v>6.7719298245614041</v>
      </c>
      <c r="V16" s="8">
        <f t="shared" si="2"/>
        <v>4.7147435897435894</v>
      </c>
      <c r="W16" s="8">
        <f t="shared" si="2"/>
        <v>-5.1024774774774775</v>
      </c>
      <c r="X16" s="8">
        <f t="shared" si="2"/>
        <v>2.0698198198198194</v>
      </c>
      <c r="Y16" s="8">
        <f t="shared" si="2"/>
        <v>0.68203650336215171</v>
      </c>
      <c r="Z16" s="8">
        <f t="shared" si="2"/>
        <v>-2.5825426944971537</v>
      </c>
      <c r="AA16" s="8">
        <f t="shared" si="2"/>
        <v>22.803333333333331</v>
      </c>
      <c r="AB16" s="8">
        <f t="shared" si="2"/>
        <v>9.5247524752475243</v>
      </c>
      <c r="AC16" s="8">
        <f t="shared" si="2"/>
        <v>11.933862433862434</v>
      </c>
      <c r="AD16" s="8">
        <f t="shared" si="2"/>
        <v>10.545833333333333</v>
      </c>
      <c r="AE16" s="8">
        <f t="shared" si="2"/>
        <v>-2.4203935599284434</v>
      </c>
      <c r="AF16" s="8">
        <f t="shared" si="2"/>
        <v>8.4729458917835672</v>
      </c>
      <c r="AG16" s="8">
        <f t="shared" si="2"/>
        <v>-1.9927909371781669</v>
      </c>
      <c r="AH16" s="8">
        <f t="shared" si="2"/>
        <v>0.16525423728813557</v>
      </c>
      <c r="AI16" s="8">
        <f t="shared" si="2"/>
        <v>-3.7871972318339098</v>
      </c>
    </row>
    <row r="17" spans="1:35" x14ac:dyDescent="0.25">
      <c r="A17" s="5" t="s">
        <v>12</v>
      </c>
      <c r="B17" s="3" t="s">
        <v>5</v>
      </c>
      <c r="C17" s="3" t="s">
        <v>6</v>
      </c>
      <c r="D17" s="3" t="s">
        <v>7</v>
      </c>
      <c r="E17" s="3">
        <v>2016</v>
      </c>
      <c r="F17" s="3"/>
      <c r="G17" s="4">
        <v>40909</v>
      </c>
      <c r="H17" s="4">
        <v>40969</v>
      </c>
      <c r="I17" s="4">
        <v>41030</v>
      </c>
      <c r="J17" s="4">
        <v>41091</v>
      </c>
      <c r="K17" s="4">
        <v>41153</v>
      </c>
      <c r="L17" s="4">
        <v>41214</v>
      </c>
      <c r="M17" s="4">
        <v>41275</v>
      </c>
      <c r="N17" s="4">
        <v>41334</v>
      </c>
      <c r="O17" s="4">
        <v>41395</v>
      </c>
      <c r="P17" s="4">
        <v>41456</v>
      </c>
      <c r="Q17" s="4">
        <v>41518</v>
      </c>
      <c r="R17" s="4">
        <v>41579</v>
      </c>
      <c r="S17" s="4">
        <v>41640</v>
      </c>
      <c r="T17" s="4">
        <v>41699</v>
      </c>
      <c r="U17" s="4">
        <v>41760</v>
      </c>
      <c r="V17" s="4">
        <v>41821</v>
      </c>
      <c r="W17" s="4">
        <v>41883</v>
      </c>
      <c r="X17" s="4">
        <v>41944</v>
      </c>
      <c r="Y17" s="4">
        <v>42005</v>
      </c>
      <c r="Z17" s="4">
        <v>42064</v>
      </c>
      <c r="AA17" s="4">
        <v>42125</v>
      </c>
      <c r="AB17" s="4">
        <v>42186</v>
      </c>
      <c r="AC17" s="4">
        <v>42248</v>
      </c>
      <c r="AD17" s="4">
        <v>42309</v>
      </c>
      <c r="AE17" s="4">
        <v>42370</v>
      </c>
      <c r="AF17" s="4">
        <v>42430</v>
      </c>
      <c r="AG17" s="4">
        <v>42491</v>
      </c>
      <c r="AH17" s="4">
        <v>42552</v>
      </c>
      <c r="AI17" s="4">
        <v>42614</v>
      </c>
    </row>
    <row r="18" spans="1:35" x14ac:dyDescent="0.25">
      <c r="A18" t="s">
        <v>0</v>
      </c>
      <c r="B18" s="9">
        <f>SUM(G18:AI18)</f>
        <v>93</v>
      </c>
      <c r="C18" s="9">
        <f>SUM(G18:R18)</f>
        <v>45</v>
      </c>
      <c r="D18" s="9">
        <f>SUM(S18:AD18)</f>
        <v>32</v>
      </c>
      <c r="E18" s="9">
        <f>SUM(AE18:AI18)</f>
        <v>16</v>
      </c>
      <c r="F18" s="9">
        <v>93</v>
      </c>
      <c r="G18" s="6">
        <v>9</v>
      </c>
      <c r="H18" s="6">
        <v>4</v>
      </c>
      <c r="I18" s="6">
        <v>4</v>
      </c>
      <c r="J18" s="6">
        <v>2</v>
      </c>
      <c r="K18" s="6">
        <v>4</v>
      </c>
      <c r="L18" s="6">
        <v>4</v>
      </c>
      <c r="M18" s="6">
        <v>6</v>
      </c>
      <c r="N18" s="6">
        <v>2</v>
      </c>
      <c r="O18" s="6">
        <v>5</v>
      </c>
      <c r="P18" s="6">
        <v>1</v>
      </c>
      <c r="Q18" s="6">
        <v>2</v>
      </c>
      <c r="R18" s="6">
        <v>2</v>
      </c>
      <c r="S18" s="6">
        <v>1</v>
      </c>
      <c r="T18" s="6">
        <v>0</v>
      </c>
      <c r="U18" s="6">
        <v>0</v>
      </c>
      <c r="V18" s="6">
        <v>0</v>
      </c>
      <c r="W18" s="6">
        <v>0</v>
      </c>
      <c r="X18" s="6">
        <v>1</v>
      </c>
      <c r="Y18" s="6">
        <v>8</v>
      </c>
      <c r="Z18" s="6">
        <v>2</v>
      </c>
      <c r="AA18" s="6">
        <v>4</v>
      </c>
      <c r="AB18" s="6">
        <v>8</v>
      </c>
      <c r="AC18" s="6">
        <v>4</v>
      </c>
      <c r="AD18" s="6">
        <v>4</v>
      </c>
      <c r="AE18" s="6">
        <v>7</v>
      </c>
      <c r="AF18" s="6">
        <v>4</v>
      </c>
      <c r="AG18" s="6">
        <v>4</v>
      </c>
      <c r="AH18" s="6">
        <v>1</v>
      </c>
      <c r="AI18" s="6">
        <v>0</v>
      </c>
    </row>
    <row r="19" spans="1:35" x14ac:dyDescent="0.25">
      <c r="A19" t="s">
        <v>1</v>
      </c>
      <c r="B19" s="9">
        <f>SUM(G19:AI19)</f>
        <v>373.28999999999996</v>
      </c>
      <c r="C19" s="9">
        <f>SUM(G19:R19)</f>
        <v>197.05</v>
      </c>
      <c r="D19" s="9">
        <f>SUM(S19:AD19)</f>
        <v>60.44</v>
      </c>
      <c r="E19" s="9">
        <f>SUM(AE19:AI19)</f>
        <v>115.8</v>
      </c>
      <c r="F19" s="9">
        <v>381</v>
      </c>
      <c r="G19" s="6">
        <v>24.37</v>
      </c>
      <c r="H19" s="6">
        <v>-21.46</v>
      </c>
      <c r="I19" s="6">
        <v>36.869999999999997</v>
      </c>
      <c r="J19" s="6">
        <v>26.43</v>
      </c>
      <c r="K19" s="6">
        <v>37.659999999999997</v>
      </c>
      <c r="L19" s="6">
        <v>3.97</v>
      </c>
      <c r="M19" s="6">
        <v>12.7</v>
      </c>
      <c r="N19" s="6">
        <v>7.83</v>
      </c>
      <c r="O19" s="6">
        <v>49.69</v>
      </c>
      <c r="P19" s="6">
        <v>-10.41</v>
      </c>
      <c r="Q19" s="6">
        <v>17.25</v>
      </c>
      <c r="R19" s="6">
        <v>12.15</v>
      </c>
      <c r="S19" s="6">
        <v>-6.68</v>
      </c>
      <c r="T19" s="6">
        <v>0</v>
      </c>
      <c r="U19" s="6">
        <v>0</v>
      </c>
      <c r="V19" s="6">
        <v>0</v>
      </c>
      <c r="W19" s="6">
        <v>0</v>
      </c>
      <c r="X19" s="6">
        <v>6.78</v>
      </c>
      <c r="Y19" s="6">
        <v>35.36</v>
      </c>
      <c r="Z19" s="6">
        <v>-11.29</v>
      </c>
      <c r="AA19" s="6">
        <v>-18.21</v>
      </c>
      <c r="AB19" s="6">
        <v>36.29</v>
      </c>
      <c r="AC19" s="6">
        <v>-6.62</v>
      </c>
      <c r="AD19" s="6">
        <v>24.81</v>
      </c>
      <c r="AE19" s="6">
        <v>39.19</v>
      </c>
      <c r="AF19" s="6">
        <v>19</v>
      </c>
      <c r="AG19" s="6">
        <v>47.84</v>
      </c>
      <c r="AH19" s="6">
        <v>9.77</v>
      </c>
      <c r="AI19" s="6">
        <v>0</v>
      </c>
    </row>
    <row r="20" spans="1:35" x14ac:dyDescent="0.25">
      <c r="A20" t="s">
        <v>2</v>
      </c>
      <c r="B20" s="9">
        <f>SUM(G20:AI20)</f>
        <v>93.420000000000016</v>
      </c>
      <c r="C20" s="9">
        <f>SUM(G20:R20)</f>
        <v>38.6</v>
      </c>
      <c r="D20" s="9">
        <f>SUM(S20:AD20)</f>
        <v>34.06</v>
      </c>
      <c r="E20" s="9">
        <f>SUM(AE20:AI20)</f>
        <v>20.76</v>
      </c>
      <c r="F20" s="9">
        <v>108</v>
      </c>
      <c r="G20" s="1">
        <v>5.0599999999999996</v>
      </c>
      <c r="H20" s="1">
        <v>4.6100000000000003</v>
      </c>
      <c r="I20" s="1">
        <v>1.65</v>
      </c>
      <c r="J20" s="1">
        <v>4.34</v>
      </c>
      <c r="K20" s="1">
        <v>3.29</v>
      </c>
      <c r="L20" s="1">
        <v>3.31</v>
      </c>
      <c r="M20" s="1">
        <v>5.05</v>
      </c>
      <c r="N20" s="1">
        <v>2</v>
      </c>
      <c r="O20" s="1">
        <v>2.37</v>
      </c>
      <c r="P20" s="1">
        <v>3.6</v>
      </c>
      <c r="Q20" s="1">
        <v>1.34</v>
      </c>
      <c r="R20" s="1">
        <v>1.98</v>
      </c>
      <c r="S20" s="1">
        <v>1.98</v>
      </c>
      <c r="T20" s="1">
        <v>0</v>
      </c>
      <c r="U20" s="1">
        <v>0</v>
      </c>
      <c r="V20" s="1">
        <v>0</v>
      </c>
      <c r="W20" s="1">
        <v>0</v>
      </c>
      <c r="X20" s="1">
        <v>2.4900000000000002</v>
      </c>
      <c r="Y20" s="1">
        <v>7.56</v>
      </c>
      <c r="Z20" s="1">
        <v>5</v>
      </c>
      <c r="AA20" s="1">
        <v>6.99</v>
      </c>
      <c r="AB20" s="1">
        <v>4.18</v>
      </c>
      <c r="AC20" s="1">
        <v>3.72</v>
      </c>
      <c r="AD20" s="1">
        <v>2.14</v>
      </c>
      <c r="AE20" s="1">
        <v>7.17</v>
      </c>
      <c r="AF20" s="1">
        <v>1.89</v>
      </c>
      <c r="AG20" s="1">
        <v>10.42</v>
      </c>
      <c r="AH20" s="1">
        <v>1.28</v>
      </c>
      <c r="AI20" s="1">
        <v>0</v>
      </c>
    </row>
    <row r="21" spans="1:35" s="7" customFormat="1" x14ac:dyDescent="0.25">
      <c r="A21" s="7" t="s">
        <v>8</v>
      </c>
      <c r="B21" s="10">
        <f>SUM(G21:AI21)</f>
        <v>130.15823811957705</v>
      </c>
      <c r="C21" s="10">
        <f>SUM(G21:R21)</f>
        <v>84.756556006293721</v>
      </c>
      <c r="D21" s="10">
        <f>SUM(S21:AD21)</f>
        <v>17.658958888454386</v>
      </c>
      <c r="E21" s="10">
        <f>SUM(AE21:AI21)</f>
        <v>27.742723224828932</v>
      </c>
      <c r="F21" s="12">
        <f>IF(F19=0,0,F19/F20)</f>
        <v>3.5277777777777777</v>
      </c>
      <c r="G21" s="8">
        <f t="shared" ref="G21:AI21" si="3">IF(G19=0,0,G19/G20)</f>
        <v>4.8162055335968388</v>
      </c>
      <c r="H21" s="8">
        <f t="shared" si="3"/>
        <v>-4.6550976138828633</v>
      </c>
      <c r="I21" s="8">
        <f t="shared" si="3"/>
        <v>22.345454545454544</v>
      </c>
      <c r="J21" s="8">
        <f t="shared" si="3"/>
        <v>6.0898617511520738</v>
      </c>
      <c r="K21" s="8">
        <f t="shared" si="3"/>
        <v>11.446808510638297</v>
      </c>
      <c r="L21" s="8">
        <f t="shared" si="3"/>
        <v>1.1993957703927494</v>
      </c>
      <c r="M21" s="8">
        <f t="shared" si="3"/>
        <v>2.5148514851485149</v>
      </c>
      <c r="N21" s="8">
        <f t="shared" si="3"/>
        <v>3.915</v>
      </c>
      <c r="O21" s="8">
        <f t="shared" si="3"/>
        <v>20.966244725738395</v>
      </c>
      <c r="P21" s="8">
        <f t="shared" si="3"/>
        <v>-2.8916666666666666</v>
      </c>
      <c r="Q21" s="8">
        <f t="shared" si="3"/>
        <v>12.873134328358208</v>
      </c>
      <c r="R21" s="8">
        <f t="shared" si="3"/>
        <v>6.1363636363636367</v>
      </c>
      <c r="S21" s="8">
        <f t="shared" si="3"/>
        <v>-3.3737373737373737</v>
      </c>
      <c r="T21" s="8">
        <f t="shared" si="3"/>
        <v>0</v>
      </c>
      <c r="U21" s="8">
        <f t="shared" si="3"/>
        <v>0</v>
      </c>
      <c r="V21" s="8">
        <f t="shared" si="3"/>
        <v>0</v>
      </c>
      <c r="W21" s="8">
        <f t="shared" si="3"/>
        <v>0</v>
      </c>
      <c r="X21" s="8">
        <f t="shared" si="3"/>
        <v>2.7228915662650599</v>
      </c>
      <c r="Y21" s="8">
        <f t="shared" si="3"/>
        <v>4.6772486772486772</v>
      </c>
      <c r="Z21" s="8">
        <f t="shared" si="3"/>
        <v>-2.258</v>
      </c>
      <c r="AA21" s="8">
        <f t="shared" si="3"/>
        <v>-2.6051502145922747</v>
      </c>
      <c r="AB21" s="8">
        <f t="shared" si="3"/>
        <v>8.6818181818181817</v>
      </c>
      <c r="AC21" s="8">
        <f t="shared" si="3"/>
        <v>-1.7795698924731183</v>
      </c>
      <c r="AD21" s="8">
        <f t="shared" si="3"/>
        <v>11.593457943925232</v>
      </c>
      <c r="AE21" s="8">
        <f t="shared" si="3"/>
        <v>5.4658298465829844</v>
      </c>
      <c r="AF21" s="8">
        <f t="shared" si="3"/>
        <v>10.052910052910054</v>
      </c>
      <c r="AG21" s="8">
        <f t="shared" si="3"/>
        <v>4.5911708253358929</v>
      </c>
      <c r="AH21" s="8">
        <f t="shared" si="3"/>
        <v>7.6328124999999991</v>
      </c>
      <c r="AI21" s="8">
        <f t="shared" si="3"/>
        <v>0</v>
      </c>
    </row>
    <row r="24" spans="1:35" x14ac:dyDescent="0.25"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</row>
    <row r="25" spans="1:35" x14ac:dyDescent="0.25"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1"/>
  <sheetViews>
    <sheetView workbookViewId="0">
      <selection activeCell="G28" sqref="G28"/>
    </sheetView>
  </sheetViews>
  <sheetFormatPr defaultRowHeight="15" x14ac:dyDescent="0.25"/>
  <cols>
    <col min="1" max="1" width="14.5703125" customWidth="1"/>
    <col min="2" max="6" width="9.5703125" style="1" customWidth="1"/>
    <col min="7" max="35" width="10.7109375" style="1" customWidth="1"/>
  </cols>
  <sheetData>
    <row r="1" spans="1:35" x14ac:dyDescent="0.25">
      <c r="A1" s="2" t="s">
        <v>3</v>
      </c>
    </row>
    <row r="2" spans="1:35" x14ac:dyDescent="0.25">
      <c r="A2" s="5" t="s">
        <v>4</v>
      </c>
      <c r="B2" s="3" t="s">
        <v>5</v>
      </c>
      <c r="C2" s="3" t="s">
        <v>6</v>
      </c>
      <c r="D2" s="3" t="s">
        <v>7</v>
      </c>
      <c r="E2" s="3">
        <v>2016</v>
      </c>
      <c r="F2" s="3" t="s">
        <v>17</v>
      </c>
      <c r="G2" s="4">
        <v>40909</v>
      </c>
      <c r="H2" s="4">
        <v>40969</v>
      </c>
      <c r="I2" s="4">
        <v>41030</v>
      </c>
      <c r="J2" s="4">
        <v>41091</v>
      </c>
      <c r="K2" s="4">
        <v>41153</v>
      </c>
      <c r="L2" s="4">
        <v>41214</v>
      </c>
      <c r="M2" s="4">
        <v>41275</v>
      </c>
      <c r="N2" s="4">
        <v>41334</v>
      </c>
      <c r="O2" s="4">
        <v>41395</v>
      </c>
      <c r="P2" s="4">
        <v>41456</v>
      </c>
      <c r="Q2" s="4">
        <v>41518</v>
      </c>
      <c r="R2" s="4">
        <v>41579</v>
      </c>
      <c r="S2" s="4">
        <v>41640</v>
      </c>
      <c r="T2" s="4">
        <v>41699</v>
      </c>
      <c r="U2" s="4">
        <v>41760</v>
      </c>
      <c r="V2" s="4">
        <v>41821</v>
      </c>
      <c r="W2" s="4">
        <v>41883</v>
      </c>
      <c r="X2" s="4">
        <v>41944</v>
      </c>
      <c r="Y2" s="4">
        <v>42005</v>
      </c>
      <c r="Z2" s="4">
        <v>42064</v>
      </c>
      <c r="AA2" s="4">
        <v>42125</v>
      </c>
      <c r="AB2" s="4">
        <v>42186</v>
      </c>
      <c r="AC2" s="4">
        <v>42248</v>
      </c>
      <c r="AD2" s="4">
        <v>42309</v>
      </c>
      <c r="AE2" s="4">
        <v>42370</v>
      </c>
      <c r="AF2" s="4">
        <v>42430</v>
      </c>
      <c r="AG2" s="4">
        <v>42491</v>
      </c>
      <c r="AH2" s="4">
        <v>42552</v>
      </c>
      <c r="AI2" s="4">
        <v>42614</v>
      </c>
    </row>
    <row r="3" spans="1:35" x14ac:dyDescent="0.25">
      <c r="A3" t="s">
        <v>0</v>
      </c>
      <c r="B3" s="9">
        <f>SUM(G3:AI3)</f>
        <v>275</v>
      </c>
      <c r="C3" s="9">
        <f>SUM(G3:R3)</f>
        <v>82</v>
      </c>
      <c r="D3" s="9">
        <f>SUM(S3:AD3)</f>
        <v>140</v>
      </c>
      <c r="E3" s="9">
        <f>SUM(AE3:AI3)</f>
        <v>53</v>
      </c>
      <c r="F3" s="9">
        <v>275</v>
      </c>
      <c r="G3" s="6">
        <v>7</v>
      </c>
      <c r="H3" s="6">
        <v>2</v>
      </c>
      <c r="I3" s="6">
        <v>1</v>
      </c>
      <c r="J3" s="6">
        <v>0</v>
      </c>
      <c r="K3" s="6">
        <v>6</v>
      </c>
      <c r="L3" s="6">
        <v>3</v>
      </c>
      <c r="M3" s="6">
        <v>20</v>
      </c>
      <c r="N3" s="6">
        <v>9</v>
      </c>
      <c r="O3" s="6">
        <v>13</v>
      </c>
      <c r="P3" s="6">
        <v>12</v>
      </c>
      <c r="Q3" s="6">
        <v>5</v>
      </c>
      <c r="R3" s="6">
        <v>4</v>
      </c>
      <c r="S3" s="6">
        <v>11</v>
      </c>
      <c r="T3" s="6">
        <v>4</v>
      </c>
      <c r="U3" s="6">
        <v>1</v>
      </c>
      <c r="V3" s="6">
        <v>0</v>
      </c>
      <c r="W3" s="6">
        <v>2</v>
      </c>
      <c r="X3" s="6">
        <v>1</v>
      </c>
      <c r="Y3" s="6">
        <v>14</v>
      </c>
      <c r="Z3" s="6">
        <v>22</v>
      </c>
      <c r="AA3" s="6">
        <v>21</v>
      </c>
      <c r="AB3" s="6">
        <v>24</v>
      </c>
      <c r="AC3" s="6">
        <v>21</v>
      </c>
      <c r="AD3" s="6">
        <v>19</v>
      </c>
      <c r="AE3" s="6">
        <v>21</v>
      </c>
      <c r="AF3" s="6">
        <v>15</v>
      </c>
      <c r="AG3" s="6">
        <v>4</v>
      </c>
      <c r="AH3" s="6">
        <v>5</v>
      </c>
      <c r="AI3" s="6">
        <v>8</v>
      </c>
    </row>
    <row r="4" spans="1:35" x14ac:dyDescent="0.25">
      <c r="A4" t="s">
        <v>1</v>
      </c>
      <c r="B4" s="9">
        <f>SUM(G4:AI4)</f>
        <v>914.93000000000006</v>
      </c>
      <c r="C4" s="9">
        <f>SUM(G4:R4)</f>
        <v>59.109999999999985</v>
      </c>
      <c r="D4" s="9">
        <f>SUM(S4:AD4)</f>
        <v>504.11</v>
      </c>
      <c r="E4" s="9">
        <f>SUM(AE4:AI4)</f>
        <v>351.71</v>
      </c>
      <c r="F4" s="9">
        <v>917</v>
      </c>
      <c r="G4" s="6">
        <v>30.59</v>
      </c>
      <c r="H4" s="6">
        <v>-35.51</v>
      </c>
      <c r="I4" s="6">
        <v>9.5399999999999991</v>
      </c>
      <c r="J4" s="6">
        <v>0</v>
      </c>
      <c r="K4" s="6">
        <v>1.19</v>
      </c>
      <c r="L4" s="6">
        <v>-1.73</v>
      </c>
      <c r="M4" s="6">
        <v>-5.97</v>
      </c>
      <c r="N4" s="6">
        <v>7.18</v>
      </c>
      <c r="O4" s="6">
        <v>31.82</v>
      </c>
      <c r="P4" s="6">
        <v>31.65</v>
      </c>
      <c r="Q4" s="6">
        <v>-6.99</v>
      </c>
      <c r="R4" s="6">
        <v>-2.66</v>
      </c>
      <c r="S4" s="6">
        <v>11.83</v>
      </c>
      <c r="T4" s="6">
        <v>25.85</v>
      </c>
      <c r="U4" s="6">
        <v>3.06</v>
      </c>
      <c r="V4" s="6">
        <v>0</v>
      </c>
      <c r="W4" s="6">
        <v>-31.49</v>
      </c>
      <c r="X4" s="6">
        <v>-0.74</v>
      </c>
      <c r="Y4" s="6">
        <v>145.51</v>
      </c>
      <c r="Z4" s="6">
        <v>149.47999999999999</v>
      </c>
      <c r="AA4" s="6">
        <v>-61.48</v>
      </c>
      <c r="AB4" s="6">
        <v>98.58</v>
      </c>
      <c r="AC4" s="6">
        <v>102.51</v>
      </c>
      <c r="AD4" s="6">
        <v>61</v>
      </c>
      <c r="AE4" s="6">
        <v>162.66</v>
      </c>
      <c r="AF4" s="6">
        <v>106.09</v>
      </c>
      <c r="AG4" s="6">
        <v>26.09</v>
      </c>
      <c r="AH4" s="6">
        <v>-7.11</v>
      </c>
      <c r="AI4" s="6">
        <v>63.98</v>
      </c>
    </row>
    <row r="5" spans="1:35" x14ac:dyDescent="0.25">
      <c r="A5" t="s">
        <v>2</v>
      </c>
      <c r="B5" s="9">
        <f>SUM(G5:AI5)</f>
        <v>126.9</v>
      </c>
      <c r="C5" s="9">
        <f>SUM(G5:R5)</f>
        <v>53.48</v>
      </c>
      <c r="D5" s="9">
        <f>SUM(S5:AD5)</f>
        <v>60.84</v>
      </c>
      <c r="E5" s="9">
        <f>SUM(AE5:AI5)</f>
        <v>12.579999999999998</v>
      </c>
      <c r="F5" s="9">
        <v>137</v>
      </c>
      <c r="G5" s="1">
        <v>2.27</v>
      </c>
      <c r="H5" s="1">
        <v>5.71</v>
      </c>
      <c r="I5" s="1">
        <v>1.85</v>
      </c>
      <c r="J5" s="1">
        <v>0</v>
      </c>
      <c r="K5" s="1">
        <v>5.3</v>
      </c>
      <c r="L5" s="1">
        <v>3.11</v>
      </c>
      <c r="M5" s="1">
        <v>11.16</v>
      </c>
      <c r="N5" s="1">
        <v>5.04</v>
      </c>
      <c r="O5" s="1">
        <v>5.24</v>
      </c>
      <c r="P5" s="1">
        <v>6.12</v>
      </c>
      <c r="Q5" s="1">
        <v>4.03</v>
      </c>
      <c r="R5" s="1">
        <v>3.65</v>
      </c>
      <c r="S5" s="1">
        <v>2.77</v>
      </c>
      <c r="T5" s="1">
        <v>1.38</v>
      </c>
      <c r="U5" s="1">
        <v>0.81</v>
      </c>
      <c r="V5" s="1">
        <v>0</v>
      </c>
      <c r="W5" s="1">
        <v>5.04</v>
      </c>
      <c r="X5" s="1">
        <v>1.33</v>
      </c>
      <c r="Y5" s="1">
        <v>5.0999999999999996</v>
      </c>
      <c r="Z5" s="1">
        <v>8.7100000000000009</v>
      </c>
      <c r="AA5" s="1">
        <v>13.41</v>
      </c>
      <c r="AB5" s="1">
        <v>9.31</v>
      </c>
      <c r="AC5" s="1">
        <v>6.75</v>
      </c>
      <c r="AD5" s="1">
        <v>6.23</v>
      </c>
      <c r="AE5" s="1">
        <v>3.92</v>
      </c>
      <c r="AF5" s="1">
        <v>2.52</v>
      </c>
      <c r="AG5" s="1">
        <v>1.06</v>
      </c>
      <c r="AH5" s="1">
        <v>2.95</v>
      </c>
      <c r="AI5" s="1">
        <v>2.13</v>
      </c>
    </row>
    <row r="6" spans="1:35" s="7" customFormat="1" x14ac:dyDescent="0.25">
      <c r="A6" s="7" t="s">
        <v>8</v>
      </c>
      <c r="B6" s="10">
        <f>SUM(G6:AI6)</f>
        <v>254.23830250588091</v>
      </c>
      <c r="C6" s="10">
        <f>SUM(G6:R6)</f>
        <v>21.75235791269176</v>
      </c>
      <c r="D6" s="10">
        <f>SUM(S6:AD6)</f>
        <v>96.651243543708716</v>
      </c>
      <c r="E6" s="10">
        <f>SUM(AE6:AI6)</f>
        <v>135.83470104948043</v>
      </c>
      <c r="F6" s="12">
        <f>IF(F4=0,0,F4/F5)</f>
        <v>6.6934306569343063</v>
      </c>
      <c r="G6" s="8">
        <f>IF(G4=0,0,G4/G5)</f>
        <v>13.475770925110131</v>
      </c>
      <c r="H6" s="8">
        <f>IF(H4=0,0,H4/H5)</f>
        <v>-6.2189141856392292</v>
      </c>
      <c r="I6" s="8">
        <f>IF(I4=0,0,I4/I5)</f>
        <v>5.1567567567567565</v>
      </c>
      <c r="J6" s="8">
        <f>IF(J4=0,0,J4/J5)</f>
        <v>0</v>
      </c>
      <c r="K6" s="8">
        <f t="shared" ref="K6:AI6" si="0">IF(K4=0,0,K4/K5)</f>
        <v>0.22452830188679246</v>
      </c>
      <c r="L6" s="8">
        <f t="shared" si="0"/>
        <v>-0.5562700964630225</v>
      </c>
      <c r="M6" s="8">
        <f t="shared" si="0"/>
        <v>-0.53494623655913975</v>
      </c>
      <c r="N6" s="8">
        <f t="shared" si="0"/>
        <v>1.4246031746031744</v>
      </c>
      <c r="O6" s="8">
        <f t="shared" si="0"/>
        <v>6.0725190839694658</v>
      </c>
      <c r="P6" s="8">
        <f t="shared" si="0"/>
        <v>5.1715686274509798</v>
      </c>
      <c r="Q6" s="8">
        <f t="shared" si="0"/>
        <v>-1.7344913151364765</v>
      </c>
      <c r="R6" s="8">
        <f t="shared" si="0"/>
        <v>-0.72876712328767124</v>
      </c>
      <c r="S6" s="8">
        <f t="shared" si="0"/>
        <v>4.2707581227436826</v>
      </c>
      <c r="T6" s="8">
        <f t="shared" si="0"/>
        <v>18.731884057971016</v>
      </c>
      <c r="U6" s="8">
        <f t="shared" si="0"/>
        <v>3.7777777777777777</v>
      </c>
      <c r="V6" s="8">
        <f t="shared" si="0"/>
        <v>0</v>
      </c>
      <c r="W6" s="8">
        <f t="shared" si="0"/>
        <v>-6.2480158730158726</v>
      </c>
      <c r="X6" s="8">
        <f t="shared" si="0"/>
        <v>-0.55639097744360899</v>
      </c>
      <c r="Y6" s="8">
        <f t="shared" si="0"/>
        <v>28.531372549019608</v>
      </c>
      <c r="Z6" s="8">
        <f t="shared" si="0"/>
        <v>17.161882893226174</v>
      </c>
      <c r="AA6" s="8">
        <f t="shared" si="0"/>
        <v>-4.5846383296047719</v>
      </c>
      <c r="AB6" s="8">
        <f t="shared" si="0"/>
        <v>10.58861439312567</v>
      </c>
      <c r="AC6" s="8">
        <f t="shared" si="0"/>
        <v>15.186666666666667</v>
      </c>
      <c r="AD6" s="8">
        <f t="shared" si="0"/>
        <v>9.7913322632423743</v>
      </c>
      <c r="AE6" s="8">
        <f t="shared" si="0"/>
        <v>41.494897959183675</v>
      </c>
      <c r="AF6" s="8">
        <f t="shared" si="0"/>
        <v>42.099206349206348</v>
      </c>
      <c r="AG6" s="8">
        <f t="shared" si="0"/>
        <v>24.613207547169811</v>
      </c>
      <c r="AH6" s="8">
        <f t="shared" si="0"/>
        <v>-2.4101694915254237</v>
      </c>
      <c r="AI6" s="8">
        <f t="shared" si="0"/>
        <v>30.037558685446008</v>
      </c>
    </row>
    <row r="7" spans="1:35" x14ac:dyDescent="0.25">
      <c r="A7" s="5" t="s">
        <v>10</v>
      </c>
      <c r="B7" s="3" t="s">
        <v>5</v>
      </c>
      <c r="C7" s="3" t="s">
        <v>6</v>
      </c>
      <c r="D7" s="3" t="s">
        <v>7</v>
      </c>
      <c r="E7" s="3">
        <v>2016</v>
      </c>
      <c r="F7" s="3" t="s">
        <v>17</v>
      </c>
      <c r="G7" s="4">
        <v>40909</v>
      </c>
      <c r="H7" s="4">
        <v>40969</v>
      </c>
      <c r="I7" s="4">
        <v>41030</v>
      </c>
      <c r="J7" s="4">
        <v>41091</v>
      </c>
      <c r="K7" s="4">
        <v>41153</v>
      </c>
      <c r="L7" s="4">
        <v>41214</v>
      </c>
      <c r="M7" s="4">
        <v>41275</v>
      </c>
      <c r="N7" s="4">
        <v>41334</v>
      </c>
      <c r="O7" s="4">
        <v>41395</v>
      </c>
      <c r="P7" s="4">
        <v>41456</v>
      </c>
      <c r="Q7" s="4">
        <v>41518</v>
      </c>
      <c r="R7" s="4">
        <v>41579</v>
      </c>
      <c r="S7" s="4">
        <v>41640</v>
      </c>
      <c r="T7" s="4">
        <v>41699</v>
      </c>
      <c r="U7" s="4">
        <v>41760</v>
      </c>
      <c r="V7" s="4">
        <v>41821</v>
      </c>
      <c r="W7" s="4">
        <v>41883</v>
      </c>
      <c r="X7" s="4">
        <v>41944</v>
      </c>
      <c r="Y7" s="4">
        <v>42005</v>
      </c>
      <c r="Z7" s="4">
        <v>42064</v>
      </c>
      <c r="AA7" s="4">
        <v>42125</v>
      </c>
      <c r="AB7" s="4">
        <v>42186</v>
      </c>
      <c r="AC7" s="4">
        <v>42248</v>
      </c>
      <c r="AD7" s="4">
        <v>42309</v>
      </c>
      <c r="AE7" s="4">
        <v>42370</v>
      </c>
      <c r="AF7" s="4">
        <v>42430</v>
      </c>
      <c r="AG7" s="4">
        <v>42491</v>
      </c>
      <c r="AH7" s="4">
        <v>42552</v>
      </c>
      <c r="AI7" s="4">
        <v>42614</v>
      </c>
    </row>
    <row r="8" spans="1:35" x14ac:dyDescent="0.25">
      <c r="A8" t="s">
        <v>0</v>
      </c>
      <c r="B8" s="9">
        <f>SUM(G8:AI8)</f>
        <v>204</v>
      </c>
      <c r="C8" s="9">
        <f>SUM(G8:R8)</f>
        <v>53</v>
      </c>
      <c r="D8" s="9">
        <f>SUM(S8:AD8)</f>
        <v>107</v>
      </c>
      <c r="E8" s="9">
        <f>SUM(AE8:AI8)</f>
        <v>44</v>
      </c>
      <c r="F8" s="9">
        <v>204</v>
      </c>
      <c r="G8" s="6">
        <v>4</v>
      </c>
      <c r="H8" s="6">
        <v>4</v>
      </c>
      <c r="I8" s="6">
        <v>8</v>
      </c>
      <c r="J8" s="6">
        <v>3</v>
      </c>
      <c r="K8" s="6">
        <v>4</v>
      </c>
      <c r="L8" s="6">
        <v>2</v>
      </c>
      <c r="M8" s="6">
        <v>7</v>
      </c>
      <c r="N8" s="6">
        <v>4</v>
      </c>
      <c r="O8" s="6">
        <v>4</v>
      </c>
      <c r="P8" s="6">
        <v>10</v>
      </c>
      <c r="Q8" s="6">
        <v>0</v>
      </c>
      <c r="R8" s="6">
        <v>3</v>
      </c>
      <c r="S8" s="6">
        <v>13</v>
      </c>
      <c r="T8" s="6">
        <v>3</v>
      </c>
      <c r="U8" s="6">
        <v>2</v>
      </c>
      <c r="V8" s="6">
        <v>3</v>
      </c>
      <c r="W8" s="6">
        <v>10</v>
      </c>
      <c r="X8" s="6">
        <v>8</v>
      </c>
      <c r="Y8" s="6">
        <v>10</v>
      </c>
      <c r="Z8" s="6">
        <v>9</v>
      </c>
      <c r="AA8" s="6">
        <v>13</v>
      </c>
      <c r="AB8" s="6">
        <v>11</v>
      </c>
      <c r="AC8" s="6">
        <v>12</v>
      </c>
      <c r="AD8" s="6">
        <v>13</v>
      </c>
      <c r="AE8" s="6">
        <v>12</v>
      </c>
      <c r="AF8" s="6">
        <v>13</v>
      </c>
      <c r="AG8" s="6">
        <v>13</v>
      </c>
      <c r="AH8" s="6">
        <v>5</v>
      </c>
      <c r="AI8" s="6">
        <v>1</v>
      </c>
    </row>
    <row r="9" spans="1:35" x14ac:dyDescent="0.25">
      <c r="A9" t="s">
        <v>1</v>
      </c>
      <c r="B9" s="9">
        <f>SUM(G9:AI9)</f>
        <v>1493.8600000000001</v>
      </c>
      <c r="C9" s="9">
        <f>SUM(G9:R9)</f>
        <v>232.56000000000006</v>
      </c>
      <c r="D9" s="9">
        <f>SUM(S9:AD9)</f>
        <v>725.36</v>
      </c>
      <c r="E9" s="9">
        <f>SUM(AE9:AI9)</f>
        <v>535.94000000000005</v>
      </c>
      <c r="F9" s="9">
        <v>1419</v>
      </c>
      <c r="G9" s="6">
        <v>48.03</v>
      </c>
      <c r="H9" s="6">
        <v>48.59</v>
      </c>
      <c r="I9" s="6">
        <v>16.95</v>
      </c>
      <c r="J9" s="6">
        <v>15.69</v>
      </c>
      <c r="K9" s="6">
        <v>17.21</v>
      </c>
      <c r="L9" s="6">
        <v>1.65</v>
      </c>
      <c r="M9" s="6">
        <v>-69.489999999999995</v>
      </c>
      <c r="N9" s="6">
        <v>25.01</v>
      </c>
      <c r="O9" s="6">
        <v>42.8</v>
      </c>
      <c r="P9" s="6">
        <v>85.69</v>
      </c>
      <c r="Q9" s="6">
        <v>0</v>
      </c>
      <c r="R9" s="6">
        <v>0.43</v>
      </c>
      <c r="S9" s="6">
        <v>33.840000000000003</v>
      </c>
      <c r="T9" s="6">
        <v>-32.909999999999997</v>
      </c>
      <c r="U9" s="6">
        <v>-71.02</v>
      </c>
      <c r="V9" s="6">
        <v>-7.14</v>
      </c>
      <c r="W9" s="6">
        <v>29.55</v>
      </c>
      <c r="X9" s="6">
        <v>50.52</v>
      </c>
      <c r="Y9" s="6">
        <v>136.4</v>
      </c>
      <c r="Z9" s="6">
        <v>68.040000000000006</v>
      </c>
      <c r="AA9" s="6">
        <v>144.24</v>
      </c>
      <c r="AB9" s="6">
        <v>147.72</v>
      </c>
      <c r="AC9" s="6">
        <v>135.1</v>
      </c>
      <c r="AD9" s="6">
        <v>91.02</v>
      </c>
      <c r="AE9" s="6">
        <v>106.46</v>
      </c>
      <c r="AF9" s="6">
        <v>149.11000000000001</v>
      </c>
      <c r="AG9" s="6">
        <v>211.78</v>
      </c>
      <c r="AH9" s="6">
        <v>57.08</v>
      </c>
      <c r="AI9" s="6">
        <v>11.51</v>
      </c>
    </row>
    <row r="10" spans="1:35" x14ac:dyDescent="0.25">
      <c r="A10" t="s">
        <v>2</v>
      </c>
      <c r="B10" s="9">
        <f>SUM(G10:AI10)</f>
        <v>130.30999999999997</v>
      </c>
      <c r="C10" s="9">
        <f>SUM(G10:R10)</f>
        <v>50.930000000000007</v>
      </c>
      <c r="D10" s="9">
        <f>SUM(S10:AD10)</f>
        <v>56.5</v>
      </c>
      <c r="E10" s="9">
        <f>SUM(AE10:AI10)</f>
        <v>22.88</v>
      </c>
      <c r="F10" s="9">
        <v>224</v>
      </c>
      <c r="G10" s="1">
        <v>2.4700000000000002</v>
      </c>
      <c r="H10" s="1">
        <v>1.88</v>
      </c>
      <c r="I10" s="1">
        <v>5.58</v>
      </c>
      <c r="J10" s="1">
        <v>2.52</v>
      </c>
      <c r="K10" s="1">
        <v>2.14</v>
      </c>
      <c r="L10" s="1">
        <v>4.5</v>
      </c>
      <c r="M10" s="1">
        <v>15.26</v>
      </c>
      <c r="N10" s="1">
        <v>3.41</v>
      </c>
      <c r="O10" s="1">
        <v>5.56</v>
      </c>
      <c r="P10" s="1">
        <v>3.04</v>
      </c>
      <c r="Q10" s="1">
        <v>0</v>
      </c>
      <c r="R10" s="1">
        <v>4.57</v>
      </c>
      <c r="S10" s="1">
        <v>3.71</v>
      </c>
      <c r="T10" s="1">
        <v>4.55</v>
      </c>
      <c r="U10" s="1">
        <v>7.87</v>
      </c>
      <c r="V10" s="1">
        <v>2.59</v>
      </c>
      <c r="W10" s="1">
        <v>9.44</v>
      </c>
      <c r="X10" s="1">
        <v>3.19</v>
      </c>
      <c r="Y10" s="1">
        <v>3.21</v>
      </c>
      <c r="Z10" s="1">
        <v>6.35</v>
      </c>
      <c r="AA10" s="1">
        <v>4.49</v>
      </c>
      <c r="AB10" s="1">
        <v>3.33</v>
      </c>
      <c r="AC10" s="1">
        <v>4.17</v>
      </c>
      <c r="AD10" s="1">
        <v>3.6</v>
      </c>
      <c r="AE10" s="1">
        <v>8.02</v>
      </c>
      <c r="AF10" s="1">
        <v>4.75</v>
      </c>
      <c r="AG10" s="1">
        <v>5.41</v>
      </c>
      <c r="AH10" s="1">
        <v>3.73</v>
      </c>
      <c r="AI10" s="1">
        <v>0.97</v>
      </c>
    </row>
    <row r="11" spans="1:35" s="7" customFormat="1" x14ac:dyDescent="0.25">
      <c r="A11" s="7" t="s">
        <v>8</v>
      </c>
      <c r="B11" s="10">
        <f>SUM(G11:AI11)</f>
        <v>409.15287734875471</v>
      </c>
      <c r="C11" s="10">
        <f>SUM(G11:R11)</f>
        <v>101.72364566183975</v>
      </c>
      <c r="D11" s="10">
        <f>SUM(S11:AD11)</f>
        <v>196.44838420397352</v>
      </c>
      <c r="E11" s="10">
        <f>SUM(AE11:AI11)</f>
        <v>110.98084748294147</v>
      </c>
      <c r="F11" s="12">
        <f>IF(F9=0,0,F9/F10)</f>
        <v>6.3348214285714288</v>
      </c>
      <c r="G11" s="8">
        <f>IF(G9=0,0,G9/G10)</f>
        <v>19.445344129554655</v>
      </c>
      <c r="H11" s="8">
        <f>IF(H9=0,0,H9/H10)</f>
        <v>25.845744680851066</v>
      </c>
      <c r="I11" s="8">
        <f>IF(I9=0,0,I9/I10)</f>
        <v>3.0376344086021505</v>
      </c>
      <c r="J11" s="8">
        <f>IF(J9=0,0,J9/J10)</f>
        <v>6.2261904761904763</v>
      </c>
      <c r="K11" s="8">
        <f t="shared" ref="K11:AI11" si="1">IF(K9=0,0,K9/K10)</f>
        <v>8.0420560747663554</v>
      </c>
      <c r="L11" s="8">
        <f t="shared" si="1"/>
        <v>0.36666666666666664</v>
      </c>
      <c r="M11" s="8">
        <f t="shared" si="1"/>
        <v>-4.5537352555701176</v>
      </c>
      <c r="N11" s="8">
        <f t="shared" si="1"/>
        <v>7.3343108504398833</v>
      </c>
      <c r="O11" s="8">
        <f t="shared" si="1"/>
        <v>7.6978417266187051</v>
      </c>
      <c r="P11" s="8">
        <f t="shared" si="1"/>
        <v>28.1875</v>
      </c>
      <c r="Q11" s="8">
        <f t="shared" si="1"/>
        <v>0</v>
      </c>
      <c r="R11" s="8">
        <f t="shared" si="1"/>
        <v>9.4091903719912467E-2</v>
      </c>
      <c r="S11" s="8">
        <f t="shared" si="1"/>
        <v>9.1212938005390853</v>
      </c>
      <c r="T11" s="8">
        <f t="shared" si="1"/>
        <v>-7.2329670329670321</v>
      </c>
      <c r="U11" s="8">
        <f t="shared" si="1"/>
        <v>-9.0241423125794142</v>
      </c>
      <c r="V11" s="8">
        <f t="shared" si="1"/>
        <v>-2.7567567567567566</v>
      </c>
      <c r="W11" s="8">
        <f t="shared" si="1"/>
        <v>3.1302966101694918</v>
      </c>
      <c r="X11" s="8">
        <f t="shared" si="1"/>
        <v>15.836990595611287</v>
      </c>
      <c r="Y11" s="8">
        <f t="shared" si="1"/>
        <v>42.492211838006234</v>
      </c>
      <c r="Z11" s="8">
        <f t="shared" si="1"/>
        <v>10.714960629921261</v>
      </c>
      <c r="AA11" s="8">
        <f t="shared" si="1"/>
        <v>32.124721603563472</v>
      </c>
      <c r="AB11" s="8">
        <f t="shared" si="1"/>
        <v>44.36036036036036</v>
      </c>
      <c r="AC11" s="8">
        <f t="shared" si="1"/>
        <v>32.398081534772182</v>
      </c>
      <c r="AD11" s="8">
        <f t="shared" si="1"/>
        <v>25.283333333333331</v>
      </c>
      <c r="AE11" s="8">
        <f t="shared" si="1"/>
        <v>13.274314214463841</v>
      </c>
      <c r="AF11" s="8">
        <f t="shared" si="1"/>
        <v>31.391578947368423</v>
      </c>
      <c r="AG11" s="8">
        <f t="shared" si="1"/>
        <v>39.146025878003698</v>
      </c>
      <c r="AH11" s="8">
        <f t="shared" si="1"/>
        <v>15.302949061662199</v>
      </c>
      <c r="AI11" s="8">
        <f t="shared" si="1"/>
        <v>11.865979381443299</v>
      </c>
    </row>
    <row r="12" spans="1:35" x14ac:dyDescent="0.25">
      <c r="A12" s="5" t="s">
        <v>12</v>
      </c>
      <c r="B12" s="3" t="s">
        <v>5</v>
      </c>
      <c r="C12" s="3" t="s">
        <v>6</v>
      </c>
      <c r="D12" s="3" t="s">
        <v>7</v>
      </c>
      <c r="E12" s="3">
        <v>2016</v>
      </c>
      <c r="F12" s="3"/>
      <c r="G12" s="4">
        <v>40909</v>
      </c>
      <c r="H12" s="4">
        <v>40969</v>
      </c>
      <c r="I12" s="4">
        <v>41030</v>
      </c>
      <c r="J12" s="4">
        <v>41091</v>
      </c>
      <c r="K12" s="4">
        <v>41153</v>
      </c>
      <c r="L12" s="4">
        <v>41214</v>
      </c>
      <c r="M12" s="4">
        <v>41275</v>
      </c>
      <c r="N12" s="4">
        <v>41334</v>
      </c>
      <c r="O12" s="4">
        <v>41395</v>
      </c>
      <c r="P12" s="4">
        <v>41456</v>
      </c>
      <c r="Q12" s="4">
        <v>41518</v>
      </c>
      <c r="R12" s="4">
        <v>41579</v>
      </c>
      <c r="S12" s="4">
        <v>41640</v>
      </c>
      <c r="T12" s="4">
        <v>41699</v>
      </c>
      <c r="U12" s="4">
        <v>41760</v>
      </c>
      <c r="V12" s="4">
        <v>41821</v>
      </c>
      <c r="W12" s="4">
        <v>41883</v>
      </c>
      <c r="X12" s="4">
        <v>41944</v>
      </c>
      <c r="Y12" s="4">
        <v>42005</v>
      </c>
      <c r="Z12" s="4">
        <v>42064</v>
      </c>
      <c r="AA12" s="4">
        <v>42125</v>
      </c>
      <c r="AB12" s="4">
        <v>42186</v>
      </c>
      <c r="AC12" s="4">
        <v>42248</v>
      </c>
      <c r="AD12" s="4">
        <v>42309</v>
      </c>
      <c r="AE12" s="4">
        <v>42370</v>
      </c>
      <c r="AF12" s="4">
        <v>42430</v>
      </c>
      <c r="AG12" s="4">
        <v>42491</v>
      </c>
      <c r="AH12" s="4">
        <v>42552</v>
      </c>
      <c r="AI12" s="4">
        <v>42614</v>
      </c>
    </row>
    <row r="13" spans="1:35" x14ac:dyDescent="0.25">
      <c r="A13" t="s">
        <v>0</v>
      </c>
      <c r="B13" s="9">
        <f>SUM(G13:AI13)</f>
        <v>120</v>
      </c>
      <c r="C13" s="9">
        <f>SUM(G13:R13)</f>
        <v>58</v>
      </c>
      <c r="D13" s="9">
        <f>SUM(S13:AD13)</f>
        <v>46</v>
      </c>
      <c r="E13" s="9">
        <f>SUM(AE13:AI13)</f>
        <v>16</v>
      </c>
      <c r="F13" s="9">
        <v>120</v>
      </c>
      <c r="G13">
        <v>13</v>
      </c>
      <c r="H13">
        <v>3</v>
      </c>
      <c r="I13">
        <v>9</v>
      </c>
      <c r="J13">
        <v>3</v>
      </c>
      <c r="K13">
        <v>3</v>
      </c>
      <c r="L13">
        <v>5</v>
      </c>
      <c r="M13">
        <v>4</v>
      </c>
      <c r="N13">
        <v>3</v>
      </c>
      <c r="O13">
        <v>7</v>
      </c>
      <c r="P13">
        <v>1</v>
      </c>
      <c r="Q13">
        <v>5</v>
      </c>
      <c r="R13">
        <v>2</v>
      </c>
      <c r="S13">
        <v>2</v>
      </c>
      <c r="T13">
        <v>0</v>
      </c>
      <c r="U13">
        <v>0</v>
      </c>
      <c r="V13">
        <v>0</v>
      </c>
      <c r="W13">
        <v>1</v>
      </c>
      <c r="X13">
        <v>5</v>
      </c>
      <c r="Y13">
        <v>12</v>
      </c>
      <c r="Z13">
        <v>3</v>
      </c>
      <c r="AA13">
        <v>6</v>
      </c>
      <c r="AB13">
        <v>9</v>
      </c>
      <c r="AC13">
        <v>4</v>
      </c>
      <c r="AD13">
        <v>4</v>
      </c>
      <c r="AE13">
        <v>6</v>
      </c>
      <c r="AF13">
        <v>3</v>
      </c>
      <c r="AG13">
        <v>5</v>
      </c>
      <c r="AH13">
        <v>2</v>
      </c>
      <c r="AI13">
        <v>0</v>
      </c>
    </row>
    <row r="14" spans="1:35" x14ac:dyDescent="0.25">
      <c r="A14" t="s">
        <v>1</v>
      </c>
      <c r="B14" s="9">
        <f>SUM(G14:AI14)</f>
        <v>715.83</v>
      </c>
      <c r="C14" s="9">
        <f>SUM(G14:R14)</f>
        <v>330.86</v>
      </c>
      <c r="D14" s="9">
        <f>SUM(S14:AD14)</f>
        <v>284.89999999999998</v>
      </c>
      <c r="E14" s="9">
        <f>SUM(AE14:AI14)</f>
        <v>100.07</v>
      </c>
      <c r="F14" s="9">
        <v>715</v>
      </c>
      <c r="G14">
        <v>4.1500000000000004</v>
      </c>
      <c r="H14">
        <v>-16.37</v>
      </c>
      <c r="I14">
        <v>90.33</v>
      </c>
      <c r="J14">
        <v>29.12</v>
      </c>
      <c r="K14">
        <v>25.12</v>
      </c>
      <c r="L14">
        <v>35.83</v>
      </c>
      <c r="M14">
        <v>8.36</v>
      </c>
      <c r="N14">
        <v>28.94</v>
      </c>
      <c r="O14">
        <v>76.33</v>
      </c>
      <c r="P14">
        <v>10.68</v>
      </c>
      <c r="Q14">
        <v>17.61</v>
      </c>
      <c r="R14">
        <v>20.76</v>
      </c>
      <c r="S14">
        <v>7.95</v>
      </c>
      <c r="T14">
        <v>0</v>
      </c>
      <c r="U14">
        <v>0</v>
      </c>
      <c r="V14">
        <v>0</v>
      </c>
      <c r="W14">
        <v>11.22</v>
      </c>
      <c r="X14">
        <v>40.81</v>
      </c>
      <c r="Y14">
        <v>71.72</v>
      </c>
      <c r="Z14">
        <v>34.97</v>
      </c>
      <c r="AA14">
        <v>32.14</v>
      </c>
      <c r="AB14">
        <v>64.349999999999994</v>
      </c>
      <c r="AC14">
        <v>-4.49</v>
      </c>
      <c r="AD14">
        <v>26.23</v>
      </c>
      <c r="AE14">
        <v>36.369999999999997</v>
      </c>
      <c r="AF14">
        <v>15.4</v>
      </c>
      <c r="AG14">
        <v>109.01</v>
      </c>
      <c r="AH14">
        <v>-60.71</v>
      </c>
      <c r="AI14">
        <v>0</v>
      </c>
    </row>
    <row r="15" spans="1:35" x14ac:dyDescent="0.25">
      <c r="A15" t="s">
        <v>2</v>
      </c>
      <c r="B15" s="9">
        <f>SUM(G15:AI15)</f>
        <v>105.26000000000003</v>
      </c>
      <c r="C15" s="9">
        <f>SUM(G15:R15)</f>
        <v>44.88</v>
      </c>
      <c r="D15" s="9">
        <f>SUM(S15:AD15)</f>
        <v>39.71</v>
      </c>
      <c r="E15" s="9">
        <f>SUM(AE15:AI15)</f>
        <v>20.67</v>
      </c>
      <c r="F15" s="9">
        <v>112</v>
      </c>
      <c r="G15">
        <v>9.15</v>
      </c>
      <c r="H15">
        <v>4.1100000000000003</v>
      </c>
      <c r="I15">
        <v>2.38</v>
      </c>
      <c r="J15">
        <v>4.0199999999999996</v>
      </c>
      <c r="K15">
        <v>3.29</v>
      </c>
      <c r="L15">
        <v>2.38</v>
      </c>
      <c r="M15">
        <v>5.0199999999999996</v>
      </c>
      <c r="N15">
        <v>4.45</v>
      </c>
      <c r="O15">
        <v>2.64</v>
      </c>
      <c r="P15">
        <v>0.85</v>
      </c>
      <c r="Q15">
        <v>4.57</v>
      </c>
      <c r="R15">
        <v>2.02</v>
      </c>
      <c r="S15">
        <v>1.96</v>
      </c>
      <c r="T15">
        <v>0</v>
      </c>
      <c r="U15">
        <v>0</v>
      </c>
      <c r="V15">
        <v>0</v>
      </c>
      <c r="W15">
        <v>0.51</v>
      </c>
      <c r="X15">
        <v>3.91</v>
      </c>
      <c r="Y15">
        <v>11.23</v>
      </c>
      <c r="Z15">
        <v>1.03</v>
      </c>
      <c r="AA15">
        <v>6.27</v>
      </c>
      <c r="AB15">
        <v>3.95</v>
      </c>
      <c r="AC15">
        <v>6.79</v>
      </c>
      <c r="AD15">
        <v>4.0599999999999996</v>
      </c>
      <c r="AE15">
        <v>7.15</v>
      </c>
      <c r="AF15">
        <v>2.4</v>
      </c>
      <c r="AG15">
        <v>3.54</v>
      </c>
      <c r="AH15">
        <v>7.58</v>
      </c>
      <c r="AI15">
        <v>0</v>
      </c>
    </row>
    <row r="16" spans="1:35" s="7" customFormat="1" x14ac:dyDescent="0.25">
      <c r="A16" s="7" t="s">
        <v>8</v>
      </c>
      <c r="B16" s="10">
        <f>SUM(G16:AI16)</f>
        <v>266.47071465743755</v>
      </c>
      <c r="C16" s="10">
        <f>SUM(G16:R16)</f>
        <v>128.13493986711384</v>
      </c>
      <c r="D16" s="10">
        <f>SUM(S16:AD16)</f>
        <v>104.04784435470539</v>
      </c>
      <c r="E16" s="10">
        <f>SUM(AE16:AI16)</f>
        <v>34.287930435618378</v>
      </c>
      <c r="F16" s="12">
        <f>IF(F14=0,0,F14/F15)</f>
        <v>6.3839285714285712</v>
      </c>
      <c r="G16" s="8">
        <f>IF(G14=0,0,G14/G15)</f>
        <v>0.45355191256830601</v>
      </c>
      <c r="H16" s="8">
        <f>IF(H14=0,0,H14/H15)</f>
        <v>-3.9829683698296838</v>
      </c>
      <c r="I16" s="8">
        <f>IF(I14=0,0,I14/I15)</f>
        <v>37.95378151260504</v>
      </c>
      <c r="J16" s="8">
        <f>IF(J14=0,0,J14/J15)</f>
        <v>7.243781094527364</v>
      </c>
      <c r="K16" s="8">
        <f t="shared" ref="K16:AI16" si="2">IF(K14=0,0,K14/K15)</f>
        <v>7.6352583586626146</v>
      </c>
      <c r="L16" s="8">
        <f t="shared" si="2"/>
        <v>15.054621848739496</v>
      </c>
      <c r="M16" s="8">
        <f t="shared" si="2"/>
        <v>1.6653386454183268</v>
      </c>
      <c r="N16" s="8">
        <f t="shared" si="2"/>
        <v>6.5033707865168537</v>
      </c>
      <c r="O16" s="8">
        <f t="shared" si="2"/>
        <v>28.912878787878785</v>
      </c>
      <c r="P16" s="8">
        <f t="shared" si="2"/>
        <v>12.564705882352941</v>
      </c>
      <c r="Q16" s="8">
        <f t="shared" si="2"/>
        <v>3.8533916849015313</v>
      </c>
      <c r="R16" s="8">
        <f t="shared" si="2"/>
        <v>10.277227722772277</v>
      </c>
      <c r="S16" s="8">
        <f t="shared" si="2"/>
        <v>4.0561224489795924</v>
      </c>
      <c r="T16" s="8">
        <f t="shared" si="2"/>
        <v>0</v>
      </c>
      <c r="U16" s="8">
        <f t="shared" si="2"/>
        <v>0</v>
      </c>
      <c r="V16" s="8">
        <f t="shared" si="2"/>
        <v>0</v>
      </c>
      <c r="W16" s="8">
        <f t="shared" si="2"/>
        <v>22</v>
      </c>
      <c r="X16" s="8">
        <f t="shared" si="2"/>
        <v>10.437340153452686</v>
      </c>
      <c r="Y16" s="8">
        <f t="shared" si="2"/>
        <v>6.3864648263579697</v>
      </c>
      <c r="Z16" s="8">
        <f t="shared" si="2"/>
        <v>33.95145631067961</v>
      </c>
      <c r="AA16" s="8">
        <f t="shared" si="2"/>
        <v>5.1259968102073366</v>
      </c>
      <c r="AB16" s="8">
        <f t="shared" si="2"/>
        <v>16.291139240506325</v>
      </c>
      <c r="AC16" s="8">
        <f t="shared" si="2"/>
        <v>-0.66126656848306331</v>
      </c>
      <c r="AD16" s="8">
        <f t="shared" si="2"/>
        <v>6.460591133004927</v>
      </c>
      <c r="AE16" s="8">
        <f t="shared" si="2"/>
        <v>5.0867132867132865</v>
      </c>
      <c r="AF16" s="8">
        <f t="shared" si="2"/>
        <v>6.416666666666667</v>
      </c>
      <c r="AG16" s="8">
        <f t="shared" si="2"/>
        <v>30.793785310734464</v>
      </c>
      <c r="AH16" s="8">
        <f t="shared" si="2"/>
        <v>-8.0092348284960426</v>
      </c>
      <c r="AI16" s="8">
        <f t="shared" si="2"/>
        <v>0</v>
      </c>
    </row>
    <row r="17" spans="1:35" x14ac:dyDescent="0.25">
      <c r="A17" s="5" t="s">
        <v>11</v>
      </c>
      <c r="B17" s="3" t="s">
        <v>5</v>
      </c>
      <c r="C17" s="3" t="s">
        <v>6</v>
      </c>
      <c r="D17" s="3" t="s">
        <v>7</v>
      </c>
      <c r="E17" s="3">
        <v>2016</v>
      </c>
      <c r="F17" s="3"/>
      <c r="G17" s="4">
        <v>40909</v>
      </c>
      <c r="H17" s="4">
        <v>40969</v>
      </c>
      <c r="I17" s="4">
        <v>41030</v>
      </c>
      <c r="J17" s="4">
        <v>41091</v>
      </c>
      <c r="K17" s="4">
        <v>41153</v>
      </c>
      <c r="L17" s="4">
        <v>41214</v>
      </c>
      <c r="M17" s="4">
        <v>41275</v>
      </c>
      <c r="N17" s="4">
        <v>41334</v>
      </c>
      <c r="O17" s="4">
        <v>41395</v>
      </c>
      <c r="P17" s="4">
        <v>41456</v>
      </c>
      <c r="Q17" s="4">
        <v>41518</v>
      </c>
      <c r="R17" s="4">
        <v>41579</v>
      </c>
      <c r="S17" s="4">
        <v>41640</v>
      </c>
      <c r="T17" s="4">
        <v>41699</v>
      </c>
      <c r="U17" s="4">
        <v>41760</v>
      </c>
      <c r="V17" s="4">
        <v>41821</v>
      </c>
      <c r="W17" s="4">
        <v>41883</v>
      </c>
      <c r="X17" s="4">
        <v>41944</v>
      </c>
      <c r="Y17" s="4">
        <v>42005</v>
      </c>
      <c r="Z17" s="4">
        <v>42064</v>
      </c>
      <c r="AA17" s="4">
        <v>42125</v>
      </c>
      <c r="AB17" s="4">
        <v>42186</v>
      </c>
      <c r="AC17" s="4">
        <v>42248</v>
      </c>
      <c r="AD17" s="4">
        <v>42309</v>
      </c>
      <c r="AE17" s="4">
        <v>42370</v>
      </c>
      <c r="AF17" s="4">
        <v>42430</v>
      </c>
      <c r="AG17" s="4">
        <v>42491</v>
      </c>
      <c r="AH17" s="4">
        <v>42552</v>
      </c>
      <c r="AI17" s="4">
        <v>42614</v>
      </c>
    </row>
    <row r="18" spans="1:35" x14ac:dyDescent="0.25">
      <c r="A18" t="s">
        <v>0</v>
      </c>
      <c r="B18" s="9">
        <f>SUM(G18:AI18)</f>
        <v>143</v>
      </c>
      <c r="C18" s="9">
        <f>SUM(G18:R18)</f>
        <v>61</v>
      </c>
      <c r="D18" s="9">
        <f>SUM(S18:AD18)</f>
        <v>65</v>
      </c>
      <c r="E18" s="9">
        <f>SUM(AE18:AI18)</f>
        <v>17</v>
      </c>
      <c r="F18" s="9">
        <v>143</v>
      </c>
      <c r="G18" s="6">
        <v>10</v>
      </c>
      <c r="H18" s="6">
        <v>6</v>
      </c>
      <c r="I18" s="6">
        <v>2</v>
      </c>
      <c r="J18" s="6">
        <v>2</v>
      </c>
      <c r="K18" s="6">
        <v>2</v>
      </c>
      <c r="L18" s="6">
        <v>3</v>
      </c>
      <c r="M18" s="6">
        <v>9</v>
      </c>
      <c r="N18" s="6">
        <v>3</v>
      </c>
      <c r="O18" s="6">
        <v>8</v>
      </c>
      <c r="P18" s="6">
        <v>7</v>
      </c>
      <c r="Q18" s="6">
        <v>2</v>
      </c>
      <c r="R18" s="6">
        <v>7</v>
      </c>
      <c r="S18" s="6">
        <v>3</v>
      </c>
      <c r="T18" s="6">
        <v>0</v>
      </c>
      <c r="U18" s="6">
        <v>0</v>
      </c>
      <c r="V18" s="6">
        <v>0</v>
      </c>
      <c r="W18" s="6">
        <v>4</v>
      </c>
      <c r="X18" s="6">
        <v>4</v>
      </c>
      <c r="Y18" s="6">
        <v>10</v>
      </c>
      <c r="Z18" s="6">
        <v>11</v>
      </c>
      <c r="AA18" s="6">
        <v>11</v>
      </c>
      <c r="AB18" s="6">
        <v>7</v>
      </c>
      <c r="AC18" s="6">
        <v>9</v>
      </c>
      <c r="AD18" s="6">
        <v>6</v>
      </c>
      <c r="AE18" s="6">
        <v>10</v>
      </c>
      <c r="AF18" s="6">
        <v>4</v>
      </c>
      <c r="AG18" s="6">
        <v>2</v>
      </c>
      <c r="AH18" s="6">
        <v>0</v>
      </c>
      <c r="AI18" s="6">
        <v>1</v>
      </c>
    </row>
    <row r="19" spans="1:35" x14ac:dyDescent="0.25">
      <c r="A19" t="s">
        <v>1</v>
      </c>
      <c r="B19" s="9">
        <f>SUM(G19:AI19)</f>
        <v>201.69</v>
      </c>
      <c r="C19" s="9">
        <f>SUM(G19:R19)</f>
        <v>94.19</v>
      </c>
      <c r="D19" s="9">
        <f>SUM(S19:AD19)</f>
        <v>59.21</v>
      </c>
      <c r="E19" s="9">
        <f>SUM(AE19:AI19)</f>
        <v>48.29</v>
      </c>
      <c r="F19" s="9">
        <v>227</v>
      </c>
      <c r="G19" s="6">
        <v>24.24</v>
      </c>
      <c r="H19" s="6">
        <v>10.98</v>
      </c>
      <c r="I19" s="6">
        <v>-24.8</v>
      </c>
      <c r="J19" s="6">
        <v>-11.86</v>
      </c>
      <c r="K19" s="6">
        <v>-4.1900000000000004</v>
      </c>
      <c r="L19" s="6">
        <v>-21.79</v>
      </c>
      <c r="M19" s="6">
        <v>35.49</v>
      </c>
      <c r="N19" s="6">
        <v>18.98</v>
      </c>
      <c r="O19" s="6">
        <v>48.03</v>
      </c>
      <c r="P19" s="6">
        <v>-45.11</v>
      </c>
      <c r="Q19" s="6">
        <v>19.28</v>
      </c>
      <c r="R19" s="6">
        <v>44.94</v>
      </c>
      <c r="S19" s="6">
        <v>3.02</v>
      </c>
      <c r="T19" s="6">
        <v>0</v>
      </c>
      <c r="U19" s="6">
        <v>0</v>
      </c>
      <c r="V19" s="6">
        <v>0</v>
      </c>
      <c r="W19" s="6">
        <v>-13.95</v>
      </c>
      <c r="X19" s="6">
        <v>3.18</v>
      </c>
      <c r="Y19" s="6">
        <v>-32.380000000000003</v>
      </c>
      <c r="Z19" s="6">
        <v>-13.98</v>
      </c>
      <c r="AA19" s="6">
        <v>33.96</v>
      </c>
      <c r="AB19" s="6">
        <v>9.8699999999999992</v>
      </c>
      <c r="AC19" s="6">
        <v>36.200000000000003</v>
      </c>
      <c r="AD19" s="6">
        <v>33.29</v>
      </c>
      <c r="AE19" s="6">
        <v>54.22</v>
      </c>
      <c r="AF19" s="6">
        <v>-33.619999999999997</v>
      </c>
      <c r="AG19" s="6">
        <v>13.43</v>
      </c>
      <c r="AH19" s="6">
        <v>0</v>
      </c>
      <c r="AI19" s="6">
        <v>14.26</v>
      </c>
    </row>
    <row r="20" spans="1:35" x14ac:dyDescent="0.25">
      <c r="A20" t="s">
        <v>2</v>
      </c>
      <c r="B20" s="9">
        <f>SUM(G20:AI20)</f>
        <v>89.02000000000001</v>
      </c>
      <c r="C20" s="9">
        <f>SUM(G20:R20)</f>
        <v>39.410000000000004</v>
      </c>
      <c r="D20" s="9">
        <f>SUM(S20:AD20)</f>
        <v>37.35</v>
      </c>
      <c r="E20" s="9">
        <f>SUM(AE20:AI20)</f>
        <v>12.26</v>
      </c>
      <c r="F20" s="9">
        <v>97</v>
      </c>
      <c r="G20" s="1">
        <v>3.9</v>
      </c>
      <c r="H20" s="1">
        <v>2.4900000000000002</v>
      </c>
      <c r="I20" s="1">
        <v>5.01</v>
      </c>
      <c r="J20" s="1">
        <v>1.76</v>
      </c>
      <c r="K20" s="1">
        <v>1.91</v>
      </c>
      <c r="L20" s="1">
        <v>4.3499999999999996</v>
      </c>
      <c r="M20" s="1">
        <v>3.17</v>
      </c>
      <c r="N20" s="1">
        <v>2.08</v>
      </c>
      <c r="O20" s="1">
        <v>3.35</v>
      </c>
      <c r="P20" s="1">
        <v>8.73</v>
      </c>
      <c r="Q20" s="1">
        <v>1.07</v>
      </c>
      <c r="R20" s="1">
        <v>1.59</v>
      </c>
      <c r="S20" s="1">
        <v>2.5099999999999998</v>
      </c>
      <c r="T20" s="1">
        <v>0</v>
      </c>
      <c r="U20" s="1">
        <v>0</v>
      </c>
      <c r="V20" s="1">
        <v>0</v>
      </c>
      <c r="W20" s="1">
        <v>6.42</v>
      </c>
      <c r="X20" s="1">
        <v>2.62</v>
      </c>
      <c r="Y20" s="1">
        <v>8.35</v>
      </c>
      <c r="Z20" s="1">
        <v>4.42</v>
      </c>
      <c r="AA20" s="1">
        <v>3.06</v>
      </c>
      <c r="AB20" s="1">
        <v>4.7</v>
      </c>
      <c r="AC20" s="1">
        <v>3.38</v>
      </c>
      <c r="AD20" s="1">
        <v>1.89</v>
      </c>
      <c r="AE20" s="1">
        <v>2.57</v>
      </c>
      <c r="AF20" s="1">
        <v>7.09</v>
      </c>
      <c r="AG20" s="1">
        <v>1.2</v>
      </c>
      <c r="AH20" s="1">
        <v>0</v>
      </c>
      <c r="AI20" s="1">
        <v>1.4</v>
      </c>
    </row>
    <row r="21" spans="1:35" s="7" customFormat="1" x14ac:dyDescent="0.25">
      <c r="A21" s="7" t="s">
        <v>8</v>
      </c>
      <c r="B21" s="10">
        <f>SUM(G21:AI21)</f>
        <v>139.96478698854676</v>
      </c>
      <c r="C21" s="10">
        <f>SUM(G21:R21)</f>
        <v>67.506874482658958</v>
      </c>
      <c r="D21" s="10">
        <f>SUM(S21:AD21)</f>
        <v>34.725145274811069</v>
      </c>
      <c r="E21" s="10">
        <f>SUM(AE21:AI21)</f>
        <v>37.732767231076764</v>
      </c>
      <c r="F21" s="12">
        <f>IF(F19=0,0,F19/F20)</f>
        <v>2.3402061855670104</v>
      </c>
      <c r="G21" s="8">
        <f>IF(G19=0,0,G19/G20)</f>
        <v>6.2153846153846155</v>
      </c>
      <c r="H21" s="8">
        <f>IF(H19=0,0,H19/H20)</f>
        <v>4.4096385542168672</v>
      </c>
      <c r="I21" s="8">
        <f>IF(I19=0,0,I19/I20)</f>
        <v>-4.9500998003992018</v>
      </c>
      <c r="J21" s="8">
        <f>IF(J19=0,0,J19/J20)</f>
        <v>-6.7386363636363633</v>
      </c>
      <c r="K21" s="8">
        <f t="shared" ref="K21:AI21" si="3">IF(K19=0,0,K19/K20)</f>
        <v>-2.1937172774869111</v>
      </c>
      <c r="L21" s="8">
        <f t="shared" si="3"/>
        <v>-5.0091954022988512</v>
      </c>
      <c r="M21" s="8">
        <f t="shared" si="3"/>
        <v>11.195583596214512</v>
      </c>
      <c r="N21" s="8">
        <f t="shared" si="3"/>
        <v>9.125</v>
      </c>
      <c r="O21" s="8">
        <f t="shared" si="3"/>
        <v>14.33731343283582</v>
      </c>
      <c r="P21" s="8">
        <f t="shared" si="3"/>
        <v>-5.1672394043528058</v>
      </c>
      <c r="Q21" s="8">
        <f t="shared" si="3"/>
        <v>18.018691588785046</v>
      </c>
      <c r="R21" s="8">
        <f t="shared" si="3"/>
        <v>28.264150943396224</v>
      </c>
      <c r="S21" s="8">
        <f t="shared" si="3"/>
        <v>1.203187250996016</v>
      </c>
      <c r="T21" s="8">
        <f t="shared" si="3"/>
        <v>0</v>
      </c>
      <c r="U21" s="8">
        <f t="shared" si="3"/>
        <v>0</v>
      </c>
      <c r="V21" s="8">
        <f t="shared" si="3"/>
        <v>0</v>
      </c>
      <c r="W21" s="8">
        <f t="shared" si="3"/>
        <v>-2.1728971962616823</v>
      </c>
      <c r="X21" s="8">
        <f t="shared" si="3"/>
        <v>1.2137404580152671</v>
      </c>
      <c r="Y21" s="8">
        <f t="shared" si="3"/>
        <v>-3.8778443113772458</v>
      </c>
      <c r="Z21" s="8">
        <f t="shared" si="3"/>
        <v>-3.1628959276018103</v>
      </c>
      <c r="AA21" s="8">
        <f t="shared" si="3"/>
        <v>11.098039215686274</v>
      </c>
      <c r="AB21" s="8">
        <f t="shared" si="3"/>
        <v>2.0999999999999996</v>
      </c>
      <c r="AC21" s="8">
        <f t="shared" si="3"/>
        <v>10.710059171597635</v>
      </c>
      <c r="AD21" s="8">
        <f t="shared" si="3"/>
        <v>17.613756613756614</v>
      </c>
      <c r="AE21" s="8">
        <f t="shared" si="3"/>
        <v>21.097276264591439</v>
      </c>
      <c r="AF21" s="8">
        <f t="shared" si="3"/>
        <v>-4.7418899858956269</v>
      </c>
      <c r="AG21" s="8">
        <f t="shared" si="3"/>
        <v>11.191666666666666</v>
      </c>
      <c r="AH21" s="8">
        <f t="shared" si="3"/>
        <v>0</v>
      </c>
      <c r="AI21" s="8">
        <f t="shared" si="3"/>
        <v>10.185714285714287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comparison</vt:lpstr>
      <vt:lpstr>Gen_13.7</vt:lpstr>
      <vt:lpstr>Gen_11.87 SVS</vt:lpstr>
      <vt:lpstr>Gen_11.86</vt:lpstr>
      <vt:lpstr>Gen_9.02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Sergey Yarmish</dc:creator>
  <cp:lastModifiedBy>Sergey Yarmish</cp:lastModifiedBy>
  <dcterms:created xsi:type="dcterms:W3CDTF">2016-10-25T20:33:14Z</dcterms:created>
  <dcterms:modified xsi:type="dcterms:W3CDTF">2016-11-13T19:29:53Z</dcterms:modified>
</cp:coreProperties>
</file>