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EURUSD" sheetId="2" r:id="rId1"/>
    <sheet name="AUDCAD" sheetId="3" r:id="rId2"/>
    <sheet name="Сводный" sheetId="4" r:id="rId3"/>
    <sheet name="пример исходных данных" sheetId="5" r:id="rId4"/>
  </sheets>
  <definedNames>
    <definedName name="_xlnm._FilterDatabase" localSheetId="1" hidden="1">AUDCAD!$A$2:$G$384</definedName>
    <definedName name="_xlnm._FilterDatabase" localSheetId="0" hidden="1">EURUSD!$A$2:$I$383</definedName>
  </definedNames>
  <calcPr calcId="125725"/>
</workbook>
</file>

<file path=xl/calcChain.xml><?xml version="1.0" encoding="utf-8"?>
<calcChain xmlns="http://schemas.openxmlformats.org/spreadsheetml/2006/main">
  <c r="G384" i="2"/>
  <c r="F384"/>
  <c r="E384"/>
  <c r="D384"/>
  <c r="G374"/>
  <c r="F374"/>
  <c r="E374"/>
  <c r="D374"/>
  <c r="G321"/>
  <c r="F321"/>
  <c r="E321"/>
  <c r="D321"/>
  <c r="G268"/>
  <c r="F268"/>
  <c r="E268"/>
  <c r="D268"/>
  <c r="G215"/>
  <c r="F215"/>
  <c r="E215"/>
  <c r="D215"/>
  <c r="G162"/>
  <c r="F162"/>
  <c r="E162"/>
  <c r="D162"/>
  <c r="G108"/>
  <c r="F108"/>
  <c r="E108"/>
  <c r="D108"/>
  <c r="G55"/>
  <c r="G385" s="1"/>
  <c r="F55"/>
  <c r="F385" s="1"/>
  <c r="E55"/>
  <c r="E385" s="1"/>
  <c r="D55"/>
  <c r="D385" s="1"/>
  <c r="Q384" i="4"/>
  <c r="P384"/>
  <c r="O384"/>
  <c r="N384"/>
  <c r="S383"/>
  <c r="R383"/>
  <c r="K383"/>
  <c r="R382"/>
  <c r="S382" s="1"/>
  <c r="K382"/>
  <c r="R381"/>
  <c r="S381" s="1"/>
  <c r="K381"/>
  <c r="R380"/>
  <c r="S380" s="1"/>
  <c r="K380"/>
  <c r="R379"/>
  <c r="S379" s="1"/>
  <c r="K379"/>
  <c r="R378"/>
  <c r="S378" s="1"/>
  <c r="K378"/>
  <c r="R377"/>
  <c r="S377" s="1"/>
  <c r="K377"/>
  <c r="S376"/>
  <c r="R376"/>
  <c r="K376"/>
  <c r="S375"/>
  <c r="R375"/>
  <c r="K375"/>
  <c r="Q374"/>
  <c r="P374"/>
  <c r="O374"/>
  <c r="N374"/>
  <c r="R373"/>
  <c r="S373" s="1"/>
  <c r="K373"/>
  <c r="R372"/>
  <c r="S372" s="1"/>
  <c r="K372"/>
  <c r="R371"/>
  <c r="S371" s="1"/>
  <c r="K371"/>
  <c r="R370"/>
  <c r="S370" s="1"/>
  <c r="K370"/>
  <c r="S369"/>
  <c r="R369"/>
  <c r="K369"/>
  <c r="S368"/>
  <c r="R368"/>
  <c r="K368"/>
  <c r="R367"/>
  <c r="S367" s="1"/>
  <c r="K367"/>
  <c r="R366"/>
  <c r="S366" s="1"/>
  <c r="K366"/>
  <c r="R365"/>
  <c r="S365" s="1"/>
  <c r="K365"/>
  <c r="R364"/>
  <c r="S364" s="1"/>
  <c r="K364"/>
  <c r="R363"/>
  <c r="S363" s="1"/>
  <c r="K363"/>
  <c r="R362"/>
  <c r="S362" s="1"/>
  <c r="K362"/>
  <c r="S361"/>
  <c r="R361"/>
  <c r="K361"/>
  <c r="S360"/>
  <c r="R360"/>
  <c r="K360"/>
  <c r="R359"/>
  <c r="S359" s="1"/>
  <c r="K359"/>
  <c r="R358"/>
  <c r="S358" s="1"/>
  <c r="K358"/>
  <c r="R357"/>
  <c r="S357" s="1"/>
  <c r="K357"/>
  <c r="R356"/>
  <c r="S356" s="1"/>
  <c r="K356"/>
  <c r="R355"/>
  <c r="S355" s="1"/>
  <c r="K355"/>
  <c r="R354"/>
  <c r="S354" s="1"/>
  <c r="K354"/>
  <c r="S353"/>
  <c r="R353"/>
  <c r="K353"/>
  <c r="S352"/>
  <c r="R352"/>
  <c r="K352"/>
  <c r="R351"/>
  <c r="S351" s="1"/>
  <c r="K351"/>
  <c r="R350"/>
  <c r="S350" s="1"/>
  <c r="K350"/>
  <c r="R349"/>
  <c r="S349" s="1"/>
  <c r="K349"/>
  <c r="R348"/>
  <c r="S348" s="1"/>
  <c r="K348"/>
  <c r="R347"/>
  <c r="S347" s="1"/>
  <c r="K347"/>
  <c r="R346"/>
  <c r="S346" s="1"/>
  <c r="K346"/>
  <c r="S345"/>
  <c r="R345"/>
  <c r="K345"/>
  <c r="S344"/>
  <c r="R344"/>
  <c r="K344"/>
  <c r="R343"/>
  <c r="S343" s="1"/>
  <c r="K343"/>
  <c r="R342"/>
  <c r="S342" s="1"/>
  <c r="K342"/>
  <c r="R341"/>
  <c r="S341" s="1"/>
  <c r="K341"/>
  <c r="R340"/>
  <c r="S340" s="1"/>
  <c r="K340"/>
  <c r="R339"/>
  <c r="S339" s="1"/>
  <c r="K339"/>
  <c r="R338"/>
  <c r="S338" s="1"/>
  <c r="K338"/>
  <c r="S337"/>
  <c r="R337"/>
  <c r="K337"/>
  <c r="S336"/>
  <c r="R336"/>
  <c r="K336"/>
  <c r="R335"/>
  <c r="S335" s="1"/>
  <c r="K335"/>
  <c r="R334"/>
  <c r="S334" s="1"/>
  <c r="K334"/>
  <c r="R333"/>
  <c r="S333" s="1"/>
  <c r="K333"/>
  <c r="R332"/>
  <c r="S332" s="1"/>
  <c r="K332"/>
  <c r="R331"/>
  <c r="S331" s="1"/>
  <c r="K331"/>
  <c r="R330"/>
  <c r="S330" s="1"/>
  <c r="K330"/>
  <c r="S329"/>
  <c r="R329"/>
  <c r="K329"/>
  <c r="S328"/>
  <c r="R328"/>
  <c r="K328"/>
  <c r="R327"/>
  <c r="S327" s="1"/>
  <c r="K327"/>
  <c r="R326"/>
  <c r="S326" s="1"/>
  <c r="K326"/>
  <c r="R325"/>
  <c r="S325" s="1"/>
  <c r="K325"/>
  <c r="R324"/>
  <c r="S324" s="1"/>
  <c r="K324"/>
  <c r="R323"/>
  <c r="S323" s="1"/>
  <c r="K323"/>
  <c r="R322"/>
  <c r="S322" s="1"/>
  <c r="K322"/>
  <c r="Q321"/>
  <c r="P321"/>
  <c r="O321"/>
  <c r="N321"/>
  <c r="R320"/>
  <c r="S320" s="1"/>
  <c r="K320"/>
  <c r="R319"/>
  <c r="S319" s="1"/>
  <c r="K319"/>
  <c r="S318"/>
  <c r="R318"/>
  <c r="K318"/>
  <c r="S317"/>
  <c r="R317"/>
  <c r="K317"/>
  <c r="R316"/>
  <c r="S316" s="1"/>
  <c r="K316"/>
  <c r="R315"/>
  <c r="S315" s="1"/>
  <c r="K315"/>
  <c r="R314"/>
  <c r="S314" s="1"/>
  <c r="K314"/>
  <c r="R313"/>
  <c r="S313" s="1"/>
  <c r="K313"/>
  <c r="R312"/>
  <c r="S312" s="1"/>
  <c r="K312"/>
  <c r="R311"/>
  <c r="S311" s="1"/>
  <c r="K311"/>
  <c r="S310"/>
  <c r="R310"/>
  <c r="K310"/>
  <c r="S309"/>
  <c r="R309"/>
  <c r="K309"/>
  <c r="R308"/>
  <c r="S308" s="1"/>
  <c r="K308"/>
  <c r="R307"/>
  <c r="S307" s="1"/>
  <c r="K307"/>
  <c r="R306"/>
  <c r="S306" s="1"/>
  <c r="K306"/>
  <c r="R305"/>
  <c r="S305" s="1"/>
  <c r="K305"/>
  <c r="R304"/>
  <c r="S304" s="1"/>
  <c r="K304"/>
  <c r="R303"/>
  <c r="S303" s="1"/>
  <c r="K303"/>
  <c r="S302"/>
  <c r="R302"/>
  <c r="K302"/>
  <c r="S301"/>
  <c r="R301"/>
  <c r="K301"/>
  <c r="R300"/>
  <c r="S300" s="1"/>
  <c r="K300"/>
  <c r="R299"/>
  <c r="S299" s="1"/>
  <c r="K299"/>
  <c r="R298"/>
  <c r="S298" s="1"/>
  <c r="K298"/>
  <c r="R297"/>
  <c r="S297" s="1"/>
  <c r="K297"/>
  <c r="R296"/>
  <c r="S296" s="1"/>
  <c r="K296"/>
  <c r="R295"/>
  <c r="S295" s="1"/>
  <c r="K295"/>
  <c r="S294"/>
  <c r="R294"/>
  <c r="K294"/>
  <c r="S293"/>
  <c r="R293"/>
  <c r="K293"/>
  <c r="R292"/>
  <c r="S292" s="1"/>
  <c r="K292"/>
  <c r="R291"/>
  <c r="S291" s="1"/>
  <c r="K291"/>
  <c r="R290"/>
  <c r="S290" s="1"/>
  <c r="K290"/>
  <c r="R289"/>
  <c r="S289" s="1"/>
  <c r="K289"/>
  <c r="R288"/>
  <c r="S288" s="1"/>
  <c r="K288"/>
  <c r="R287"/>
  <c r="S287" s="1"/>
  <c r="K287"/>
  <c r="S286"/>
  <c r="R286"/>
  <c r="K286"/>
  <c r="S285"/>
  <c r="R285"/>
  <c r="K285"/>
  <c r="R284"/>
  <c r="S284" s="1"/>
  <c r="K284"/>
  <c r="R283"/>
  <c r="S283" s="1"/>
  <c r="K283"/>
  <c r="R282"/>
  <c r="S282" s="1"/>
  <c r="K282"/>
  <c r="R281"/>
  <c r="S281" s="1"/>
  <c r="K281"/>
  <c r="R280"/>
  <c r="S280" s="1"/>
  <c r="K280"/>
  <c r="R279"/>
  <c r="S279" s="1"/>
  <c r="K279"/>
  <c r="S278"/>
  <c r="R278"/>
  <c r="K278"/>
  <c r="S277"/>
  <c r="R277"/>
  <c r="K277"/>
  <c r="R276"/>
  <c r="S276" s="1"/>
  <c r="K276"/>
  <c r="R275"/>
  <c r="S275" s="1"/>
  <c r="K275"/>
  <c r="R274"/>
  <c r="S274" s="1"/>
  <c r="K274"/>
  <c r="R273"/>
  <c r="S273" s="1"/>
  <c r="K273"/>
  <c r="R272"/>
  <c r="S272" s="1"/>
  <c r="K272"/>
  <c r="R271"/>
  <c r="S271" s="1"/>
  <c r="K271"/>
  <c r="S270"/>
  <c r="R270"/>
  <c r="K270"/>
  <c r="S269"/>
  <c r="R269"/>
  <c r="K269"/>
  <c r="Q268"/>
  <c r="P268"/>
  <c r="O268"/>
  <c r="N268"/>
  <c r="R267"/>
  <c r="S267" s="1"/>
  <c r="K267"/>
  <c r="R266"/>
  <c r="S266" s="1"/>
  <c r="K266"/>
  <c r="R265"/>
  <c r="S265" s="1"/>
  <c r="K265"/>
  <c r="R264"/>
  <c r="S264" s="1"/>
  <c r="K264"/>
  <c r="S263"/>
  <c r="R263"/>
  <c r="K263"/>
  <c r="S262"/>
  <c r="R262"/>
  <c r="K262"/>
  <c r="R261"/>
  <c r="S261" s="1"/>
  <c r="K261"/>
  <c r="R260"/>
  <c r="S260" s="1"/>
  <c r="K260"/>
  <c r="R259"/>
  <c r="S259" s="1"/>
  <c r="K259"/>
  <c r="R258"/>
  <c r="S258" s="1"/>
  <c r="K258"/>
  <c r="R257"/>
  <c r="S257" s="1"/>
  <c r="K257"/>
  <c r="R256"/>
  <c r="S256" s="1"/>
  <c r="K256"/>
  <c r="S255"/>
  <c r="R255"/>
  <c r="K255"/>
  <c r="S254"/>
  <c r="R254"/>
  <c r="K254"/>
  <c r="R253"/>
  <c r="S253" s="1"/>
  <c r="K253"/>
  <c r="R252"/>
  <c r="S252" s="1"/>
  <c r="K252"/>
  <c r="R251"/>
  <c r="S251" s="1"/>
  <c r="K251"/>
  <c r="R250"/>
  <c r="S250" s="1"/>
  <c r="K250"/>
  <c r="R249"/>
  <c r="S249" s="1"/>
  <c r="K249"/>
  <c r="R248"/>
  <c r="S248" s="1"/>
  <c r="K248"/>
  <c r="S247"/>
  <c r="R247"/>
  <c r="K247"/>
  <c r="S246"/>
  <c r="R246"/>
  <c r="K246"/>
  <c r="R245"/>
  <c r="S245" s="1"/>
  <c r="K245"/>
  <c r="R244"/>
  <c r="S244" s="1"/>
  <c r="K244"/>
  <c r="R243"/>
  <c r="S243" s="1"/>
  <c r="K243"/>
  <c r="R242"/>
  <c r="S242" s="1"/>
  <c r="K242"/>
  <c r="R241"/>
  <c r="S241" s="1"/>
  <c r="K241"/>
  <c r="R240"/>
  <c r="S240" s="1"/>
  <c r="K240"/>
  <c r="S239"/>
  <c r="R239"/>
  <c r="K239"/>
  <c r="S238"/>
  <c r="R238"/>
  <c r="K238"/>
  <c r="R237"/>
  <c r="S237" s="1"/>
  <c r="K237"/>
  <c r="R236"/>
  <c r="S236" s="1"/>
  <c r="K236"/>
  <c r="R235"/>
  <c r="S235" s="1"/>
  <c r="K235"/>
  <c r="R234"/>
  <c r="S234" s="1"/>
  <c r="K234"/>
  <c r="R233"/>
  <c r="S233" s="1"/>
  <c r="K233"/>
  <c r="R232"/>
  <c r="S232" s="1"/>
  <c r="K232"/>
  <c r="S231"/>
  <c r="R231"/>
  <c r="K231"/>
  <c r="S230"/>
  <c r="R230"/>
  <c r="K230"/>
  <c r="R229"/>
  <c r="S229" s="1"/>
  <c r="K229"/>
  <c r="R228"/>
  <c r="S228" s="1"/>
  <c r="K228"/>
  <c r="R227"/>
  <c r="S227" s="1"/>
  <c r="K227"/>
  <c r="R226"/>
  <c r="S226" s="1"/>
  <c r="K226"/>
  <c r="R225"/>
  <c r="S225" s="1"/>
  <c r="K225"/>
  <c r="R224"/>
  <c r="S224" s="1"/>
  <c r="K224"/>
  <c r="S223"/>
  <c r="R223"/>
  <c r="K223"/>
  <c r="S222"/>
  <c r="R222"/>
  <c r="K222"/>
  <c r="R221"/>
  <c r="S221" s="1"/>
  <c r="K221"/>
  <c r="R220"/>
  <c r="S220" s="1"/>
  <c r="K220"/>
  <c r="R219"/>
  <c r="S219" s="1"/>
  <c r="K219"/>
  <c r="R218"/>
  <c r="S218" s="1"/>
  <c r="K218"/>
  <c r="R217"/>
  <c r="S217" s="1"/>
  <c r="K217"/>
  <c r="R216"/>
  <c r="S216" s="1"/>
  <c r="K216"/>
  <c r="Q215"/>
  <c r="P215"/>
  <c r="O215"/>
  <c r="N215"/>
  <c r="R214"/>
  <c r="S214" s="1"/>
  <c r="K214"/>
  <c r="R213"/>
  <c r="S213" s="1"/>
  <c r="K213"/>
  <c r="S212"/>
  <c r="R212"/>
  <c r="K212"/>
  <c r="S211"/>
  <c r="R211"/>
  <c r="K211"/>
  <c r="R210"/>
  <c r="S210" s="1"/>
  <c r="K210"/>
  <c r="R209"/>
  <c r="S209" s="1"/>
  <c r="K209"/>
  <c r="R208"/>
  <c r="S208" s="1"/>
  <c r="K208"/>
  <c r="R207"/>
  <c r="S207" s="1"/>
  <c r="K207"/>
  <c r="R206"/>
  <c r="S206" s="1"/>
  <c r="K206"/>
  <c r="R205"/>
  <c r="S205" s="1"/>
  <c r="K205"/>
  <c r="S204"/>
  <c r="R204"/>
  <c r="K204"/>
  <c r="S203"/>
  <c r="R203"/>
  <c r="K203"/>
  <c r="R202"/>
  <c r="S202" s="1"/>
  <c r="K202"/>
  <c r="R201"/>
  <c r="S201" s="1"/>
  <c r="K201"/>
  <c r="R200"/>
  <c r="S200" s="1"/>
  <c r="K200"/>
  <c r="R199"/>
  <c r="S199" s="1"/>
  <c r="K199"/>
  <c r="R198"/>
  <c r="S198" s="1"/>
  <c r="K198"/>
  <c r="R197"/>
  <c r="S197" s="1"/>
  <c r="K197"/>
  <c r="S196"/>
  <c r="R196"/>
  <c r="K196"/>
  <c r="S195"/>
  <c r="R195"/>
  <c r="K195"/>
  <c r="R194"/>
  <c r="S194" s="1"/>
  <c r="K194"/>
  <c r="R193"/>
  <c r="S193" s="1"/>
  <c r="K193"/>
  <c r="R192"/>
  <c r="S192" s="1"/>
  <c r="K192"/>
  <c r="R191"/>
  <c r="S191" s="1"/>
  <c r="K191"/>
  <c r="R190"/>
  <c r="S190" s="1"/>
  <c r="K190"/>
  <c r="R189"/>
  <c r="S189" s="1"/>
  <c r="K189"/>
  <c r="S188"/>
  <c r="R188"/>
  <c r="K188"/>
  <c r="S187"/>
  <c r="R187"/>
  <c r="K187"/>
  <c r="R186"/>
  <c r="S186" s="1"/>
  <c r="K186"/>
  <c r="R185"/>
  <c r="S185" s="1"/>
  <c r="K185"/>
  <c r="R184"/>
  <c r="S184" s="1"/>
  <c r="K184"/>
  <c r="R183"/>
  <c r="S183" s="1"/>
  <c r="K183"/>
  <c r="R182"/>
  <c r="S182" s="1"/>
  <c r="K182"/>
  <c r="R181"/>
  <c r="S181" s="1"/>
  <c r="K181"/>
  <c r="S180"/>
  <c r="R180"/>
  <c r="K180"/>
  <c r="S179"/>
  <c r="R179"/>
  <c r="K179"/>
  <c r="R178"/>
  <c r="S178" s="1"/>
  <c r="K178"/>
  <c r="R177"/>
  <c r="S177" s="1"/>
  <c r="K177"/>
  <c r="R176"/>
  <c r="S176" s="1"/>
  <c r="K176"/>
  <c r="R175"/>
  <c r="S175" s="1"/>
  <c r="K175"/>
  <c r="R174"/>
  <c r="S174" s="1"/>
  <c r="K174"/>
  <c r="R173"/>
  <c r="S173" s="1"/>
  <c r="K173"/>
  <c r="S172"/>
  <c r="R172"/>
  <c r="K172"/>
  <c r="S171"/>
  <c r="R171"/>
  <c r="K171"/>
  <c r="R170"/>
  <c r="S170" s="1"/>
  <c r="K170"/>
  <c r="R169"/>
  <c r="S169" s="1"/>
  <c r="K169"/>
  <c r="R168"/>
  <c r="S168" s="1"/>
  <c r="K168"/>
  <c r="R167"/>
  <c r="S167" s="1"/>
  <c r="K167"/>
  <c r="R166"/>
  <c r="S166" s="1"/>
  <c r="K166"/>
  <c r="R165"/>
  <c r="S165" s="1"/>
  <c r="K165"/>
  <c r="S164"/>
  <c r="R164"/>
  <c r="K164"/>
  <c r="S163"/>
  <c r="R163"/>
  <c r="K163"/>
  <c r="Q162"/>
  <c r="P162"/>
  <c r="O162"/>
  <c r="N162"/>
  <c r="R161"/>
  <c r="S161" s="1"/>
  <c r="K161"/>
  <c r="R160"/>
  <c r="S160" s="1"/>
  <c r="K160"/>
  <c r="R159"/>
  <c r="S159" s="1"/>
  <c r="K159"/>
  <c r="R158"/>
  <c r="S158" s="1"/>
  <c r="K158"/>
  <c r="S157"/>
  <c r="R157"/>
  <c r="K157"/>
  <c r="S156"/>
  <c r="R156"/>
  <c r="K156"/>
  <c r="R155"/>
  <c r="S155" s="1"/>
  <c r="K155"/>
  <c r="R154"/>
  <c r="S154" s="1"/>
  <c r="K154"/>
  <c r="R153"/>
  <c r="S153" s="1"/>
  <c r="K153"/>
  <c r="R152"/>
  <c r="S152" s="1"/>
  <c r="K152"/>
  <c r="R151"/>
  <c r="S151" s="1"/>
  <c r="K151"/>
  <c r="R150"/>
  <c r="S150" s="1"/>
  <c r="K150"/>
  <c r="S149"/>
  <c r="R149"/>
  <c r="K149"/>
  <c r="S148"/>
  <c r="R148"/>
  <c r="K148"/>
  <c r="R147"/>
  <c r="S147" s="1"/>
  <c r="K147"/>
  <c r="R146"/>
  <c r="S146" s="1"/>
  <c r="K146"/>
  <c r="R145"/>
  <c r="S145" s="1"/>
  <c r="K145"/>
  <c r="R144"/>
  <c r="S144" s="1"/>
  <c r="K144"/>
  <c r="R143"/>
  <c r="S143" s="1"/>
  <c r="K143"/>
  <c r="R142"/>
  <c r="S142" s="1"/>
  <c r="K142"/>
  <c r="S141"/>
  <c r="R141"/>
  <c r="K141"/>
  <c r="S140"/>
  <c r="R140"/>
  <c r="K140"/>
  <c r="R139"/>
  <c r="S139" s="1"/>
  <c r="K139"/>
  <c r="R138"/>
  <c r="S138" s="1"/>
  <c r="K138"/>
  <c r="R137"/>
  <c r="S137" s="1"/>
  <c r="K137"/>
  <c r="R136"/>
  <c r="S136" s="1"/>
  <c r="K136"/>
  <c r="R135"/>
  <c r="S135" s="1"/>
  <c r="K135"/>
  <c r="R134"/>
  <c r="S134" s="1"/>
  <c r="K134"/>
  <c r="S133"/>
  <c r="R133"/>
  <c r="K133"/>
  <c r="S132"/>
  <c r="R132"/>
  <c r="K132"/>
  <c r="R131"/>
  <c r="S131" s="1"/>
  <c r="K131"/>
  <c r="R130"/>
  <c r="S130" s="1"/>
  <c r="K130"/>
  <c r="R129"/>
  <c r="S129" s="1"/>
  <c r="K129"/>
  <c r="R128"/>
  <c r="S128" s="1"/>
  <c r="K128"/>
  <c r="R127"/>
  <c r="S127" s="1"/>
  <c r="K127"/>
  <c r="R126"/>
  <c r="S126" s="1"/>
  <c r="K126"/>
  <c r="S125"/>
  <c r="R125"/>
  <c r="K125"/>
  <c r="S124"/>
  <c r="R124"/>
  <c r="K124"/>
  <c r="R123"/>
  <c r="S123" s="1"/>
  <c r="K123"/>
  <c r="R122"/>
  <c r="S122" s="1"/>
  <c r="K122"/>
  <c r="R121"/>
  <c r="S121" s="1"/>
  <c r="K121"/>
  <c r="R120"/>
  <c r="S120" s="1"/>
  <c r="K120"/>
  <c r="R119"/>
  <c r="S119" s="1"/>
  <c r="K119"/>
  <c r="R118"/>
  <c r="S118" s="1"/>
  <c r="K118"/>
  <c r="S117"/>
  <c r="R117"/>
  <c r="K117"/>
  <c r="S116"/>
  <c r="R116"/>
  <c r="K116"/>
  <c r="R115"/>
  <c r="S115" s="1"/>
  <c r="K115"/>
  <c r="R114"/>
  <c r="S114" s="1"/>
  <c r="K114"/>
  <c r="R113"/>
  <c r="S113" s="1"/>
  <c r="K113"/>
  <c r="R112"/>
  <c r="S112" s="1"/>
  <c r="K112"/>
  <c r="R111"/>
  <c r="S111" s="1"/>
  <c r="K111"/>
  <c r="R110"/>
  <c r="S110" s="1"/>
  <c r="K110"/>
  <c r="S109"/>
  <c r="R109"/>
  <c r="K109"/>
  <c r="Q108"/>
  <c r="P108"/>
  <c r="O108"/>
  <c r="O385" s="1"/>
  <c r="N108"/>
  <c r="N385" s="1"/>
  <c r="R107"/>
  <c r="S107" s="1"/>
  <c r="K107"/>
  <c r="R106"/>
  <c r="S106" s="1"/>
  <c r="K106"/>
  <c r="S105"/>
  <c r="R105"/>
  <c r="K105"/>
  <c r="R104"/>
  <c r="S104" s="1"/>
  <c r="K104"/>
  <c r="R103"/>
  <c r="S103" s="1"/>
  <c r="K103"/>
  <c r="S102"/>
  <c r="R102"/>
  <c r="K102"/>
  <c r="R101"/>
  <c r="S101" s="1"/>
  <c r="K101"/>
  <c r="R100"/>
  <c r="S100" s="1"/>
  <c r="K100"/>
  <c r="R99"/>
  <c r="S99" s="1"/>
  <c r="K99"/>
  <c r="R98"/>
  <c r="S98" s="1"/>
  <c r="K98"/>
  <c r="S97"/>
  <c r="R97"/>
  <c r="K97"/>
  <c r="R96"/>
  <c r="S96" s="1"/>
  <c r="K96"/>
  <c r="R95"/>
  <c r="S95" s="1"/>
  <c r="K95"/>
  <c r="S94"/>
  <c r="R94"/>
  <c r="K94"/>
  <c r="R93"/>
  <c r="S93" s="1"/>
  <c r="K93"/>
  <c r="R92"/>
  <c r="S92" s="1"/>
  <c r="K92"/>
  <c r="R91"/>
  <c r="S91" s="1"/>
  <c r="K91"/>
  <c r="R90"/>
  <c r="S90" s="1"/>
  <c r="K90"/>
  <c r="S89"/>
  <c r="R89"/>
  <c r="K89"/>
  <c r="R88"/>
  <c r="S88" s="1"/>
  <c r="K88"/>
  <c r="R87"/>
  <c r="S87" s="1"/>
  <c r="K87"/>
  <c r="S86"/>
  <c r="R86"/>
  <c r="K86"/>
  <c r="R85"/>
  <c r="S85" s="1"/>
  <c r="K85"/>
  <c r="R84"/>
  <c r="S84" s="1"/>
  <c r="K84"/>
  <c r="R83"/>
  <c r="S83" s="1"/>
  <c r="K83"/>
  <c r="R82"/>
  <c r="S82" s="1"/>
  <c r="K82"/>
  <c r="S81"/>
  <c r="R81"/>
  <c r="K81"/>
  <c r="R80"/>
  <c r="S80" s="1"/>
  <c r="K80"/>
  <c r="R79"/>
  <c r="S79" s="1"/>
  <c r="K79"/>
  <c r="S78"/>
  <c r="R78"/>
  <c r="K78"/>
  <c r="R77"/>
  <c r="S77" s="1"/>
  <c r="K77"/>
  <c r="R76"/>
  <c r="S76" s="1"/>
  <c r="K76"/>
  <c r="R75"/>
  <c r="S75" s="1"/>
  <c r="K75"/>
  <c r="R74"/>
  <c r="S74" s="1"/>
  <c r="K74"/>
  <c r="S73"/>
  <c r="R73"/>
  <c r="K73"/>
  <c r="R72"/>
  <c r="S72" s="1"/>
  <c r="K72"/>
  <c r="R71"/>
  <c r="S71" s="1"/>
  <c r="K71"/>
  <c r="S70"/>
  <c r="R70"/>
  <c r="K70"/>
  <c r="R69"/>
  <c r="S69" s="1"/>
  <c r="K69"/>
  <c r="R68"/>
  <c r="S68" s="1"/>
  <c r="K68"/>
  <c r="R67"/>
  <c r="S67" s="1"/>
  <c r="K67"/>
  <c r="R66"/>
  <c r="S66" s="1"/>
  <c r="K66"/>
  <c r="S65"/>
  <c r="R65"/>
  <c r="K65"/>
  <c r="R64"/>
  <c r="S64" s="1"/>
  <c r="K64"/>
  <c r="R63"/>
  <c r="S63" s="1"/>
  <c r="K63"/>
  <c r="S62"/>
  <c r="R62"/>
  <c r="K62"/>
  <c r="R61"/>
  <c r="S61" s="1"/>
  <c r="K61"/>
  <c r="R60"/>
  <c r="S60" s="1"/>
  <c r="K60"/>
  <c r="R59"/>
  <c r="S59" s="1"/>
  <c r="K59"/>
  <c r="R58"/>
  <c r="S58" s="1"/>
  <c r="K58"/>
  <c r="S57"/>
  <c r="R57"/>
  <c r="K57"/>
  <c r="R56"/>
  <c r="S56" s="1"/>
  <c r="K56"/>
  <c r="Q55"/>
  <c r="Q385" s="1"/>
  <c r="P55"/>
  <c r="P385" s="1"/>
  <c r="O55"/>
  <c r="N55"/>
  <c r="R54"/>
  <c r="S54" s="1"/>
  <c r="K54"/>
  <c r="R53"/>
  <c r="S53" s="1"/>
  <c r="K53"/>
  <c r="R52"/>
  <c r="S52" s="1"/>
  <c r="K52"/>
  <c r="S51"/>
  <c r="R51"/>
  <c r="K51"/>
  <c r="S50"/>
  <c r="R50"/>
  <c r="K50"/>
  <c r="R49"/>
  <c r="S49" s="1"/>
  <c r="K49"/>
  <c r="R48"/>
  <c r="S48" s="1"/>
  <c r="K48"/>
  <c r="R47"/>
  <c r="S47" s="1"/>
  <c r="K47"/>
  <c r="R46"/>
  <c r="S46" s="1"/>
  <c r="K46"/>
  <c r="R45"/>
  <c r="S45" s="1"/>
  <c r="K45"/>
  <c r="R44"/>
  <c r="S44" s="1"/>
  <c r="K44"/>
  <c r="S43"/>
  <c r="R43"/>
  <c r="K43"/>
  <c r="S42"/>
  <c r="R42"/>
  <c r="K42"/>
  <c r="R41"/>
  <c r="S41" s="1"/>
  <c r="K41"/>
  <c r="R40"/>
  <c r="S40" s="1"/>
  <c r="K40"/>
  <c r="R39"/>
  <c r="S39" s="1"/>
  <c r="K39"/>
  <c r="R38"/>
  <c r="S38" s="1"/>
  <c r="K38"/>
  <c r="R37"/>
  <c r="S37" s="1"/>
  <c r="K37"/>
  <c r="R36"/>
  <c r="S36" s="1"/>
  <c r="K36"/>
  <c r="S35"/>
  <c r="R35"/>
  <c r="K35"/>
  <c r="S34"/>
  <c r="R34"/>
  <c r="K34"/>
  <c r="R33"/>
  <c r="S33" s="1"/>
  <c r="K33"/>
  <c r="R32"/>
  <c r="S32" s="1"/>
  <c r="K32"/>
  <c r="R31"/>
  <c r="S31" s="1"/>
  <c r="K31"/>
  <c r="R30"/>
  <c r="S30" s="1"/>
  <c r="K30"/>
  <c r="R29"/>
  <c r="S29" s="1"/>
  <c r="K29"/>
  <c r="R28"/>
  <c r="S28" s="1"/>
  <c r="K28"/>
  <c r="S27"/>
  <c r="R27"/>
  <c r="K27"/>
  <c r="S26"/>
  <c r="R26"/>
  <c r="K26"/>
  <c r="R25"/>
  <c r="S25" s="1"/>
  <c r="K25"/>
  <c r="R24"/>
  <c r="S24" s="1"/>
  <c r="K24"/>
  <c r="R23"/>
  <c r="S23" s="1"/>
  <c r="K23"/>
  <c r="R22"/>
  <c r="S22" s="1"/>
  <c r="K22"/>
  <c r="R21"/>
  <c r="S21" s="1"/>
  <c r="K21"/>
  <c r="R20"/>
  <c r="S20" s="1"/>
  <c r="K20"/>
  <c r="S19"/>
  <c r="R19"/>
  <c r="K19"/>
  <c r="S18"/>
  <c r="R18"/>
  <c r="K18"/>
  <c r="R17"/>
  <c r="S17" s="1"/>
  <c r="K17"/>
  <c r="R16"/>
  <c r="S16" s="1"/>
  <c r="K16"/>
  <c r="R15"/>
  <c r="S15" s="1"/>
  <c r="K15"/>
  <c r="R14"/>
  <c r="S14" s="1"/>
  <c r="K14"/>
  <c r="R13"/>
  <c r="S13" s="1"/>
  <c r="K13"/>
  <c r="R12"/>
  <c r="S12" s="1"/>
  <c r="K12"/>
  <c r="S11"/>
  <c r="R11"/>
  <c r="K11"/>
  <c r="S10"/>
  <c r="R10"/>
  <c r="K10"/>
  <c r="R9"/>
  <c r="S9" s="1"/>
  <c r="K9"/>
  <c r="R8"/>
  <c r="S8" s="1"/>
  <c r="K8"/>
  <c r="R7"/>
  <c r="S7" s="1"/>
  <c r="K7"/>
  <c r="R6"/>
  <c r="S6" s="1"/>
  <c r="K6"/>
  <c r="R5"/>
  <c r="S5" s="1"/>
  <c r="K5"/>
  <c r="R4"/>
  <c r="K4"/>
  <c r="S3"/>
  <c r="R3"/>
  <c r="K3"/>
  <c r="G384"/>
  <c r="F384"/>
  <c r="E384"/>
  <c r="D384"/>
  <c r="H384" s="1"/>
  <c r="I384" s="1"/>
  <c r="H383"/>
  <c r="I383" s="1"/>
  <c r="A383"/>
  <c r="H382"/>
  <c r="I382" s="1"/>
  <c r="A382"/>
  <c r="I381"/>
  <c r="H381"/>
  <c r="A381"/>
  <c r="H380"/>
  <c r="I380" s="1"/>
  <c r="A380"/>
  <c r="H379"/>
  <c r="I379" s="1"/>
  <c r="A379"/>
  <c r="I378"/>
  <c r="H378"/>
  <c r="A378"/>
  <c r="H377"/>
  <c r="I377" s="1"/>
  <c r="A377"/>
  <c r="H376"/>
  <c r="I376" s="1"/>
  <c r="A376"/>
  <c r="H375"/>
  <c r="I375" s="1"/>
  <c r="A375"/>
  <c r="G374"/>
  <c r="F374"/>
  <c r="E374"/>
  <c r="D374"/>
  <c r="H374" s="1"/>
  <c r="I374" s="1"/>
  <c r="H373"/>
  <c r="I373" s="1"/>
  <c r="A373"/>
  <c r="H372"/>
  <c r="I372" s="1"/>
  <c r="A372"/>
  <c r="H371"/>
  <c r="I371" s="1"/>
  <c r="A371"/>
  <c r="I370"/>
  <c r="H370"/>
  <c r="A370"/>
  <c r="H369"/>
  <c r="I369" s="1"/>
  <c r="A369"/>
  <c r="H368"/>
  <c r="I368" s="1"/>
  <c r="A368"/>
  <c r="I367"/>
  <c r="H367"/>
  <c r="A367"/>
  <c r="H366"/>
  <c r="I366" s="1"/>
  <c r="A366"/>
  <c r="H365"/>
  <c r="I365" s="1"/>
  <c r="A365"/>
  <c r="H364"/>
  <c r="I364" s="1"/>
  <c r="A364"/>
  <c r="H363"/>
  <c r="I363" s="1"/>
  <c r="A363"/>
  <c r="I362"/>
  <c r="H362"/>
  <c r="A362"/>
  <c r="H361"/>
  <c r="I361" s="1"/>
  <c r="A361"/>
  <c r="H360"/>
  <c r="I360" s="1"/>
  <c r="A360"/>
  <c r="I359"/>
  <c r="H359"/>
  <c r="A359"/>
  <c r="H358"/>
  <c r="I358" s="1"/>
  <c r="A358"/>
  <c r="H357"/>
  <c r="I357" s="1"/>
  <c r="A357"/>
  <c r="H356"/>
  <c r="I356" s="1"/>
  <c r="A356"/>
  <c r="H355"/>
  <c r="I355" s="1"/>
  <c r="A355"/>
  <c r="I354"/>
  <c r="H354"/>
  <c r="A354"/>
  <c r="H353"/>
  <c r="I353" s="1"/>
  <c r="A353"/>
  <c r="H352"/>
  <c r="I352" s="1"/>
  <c r="A352"/>
  <c r="I351"/>
  <c r="H351"/>
  <c r="A351"/>
  <c r="H350"/>
  <c r="I350" s="1"/>
  <c r="A350"/>
  <c r="H349"/>
  <c r="I349" s="1"/>
  <c r="A349"/>
  <c r="H348"/>
  <c r="I348" s="1"/>
  <c r="A348"/>
  <c r="H347"/>
  <c r="I347" s="1"/>
  <c r="A347"/>
  <c r="I346"/>
  <c r="H346"/>
  <c r="A346"/>
  <c r="H345"/>
  <c r="I345" s="1"/>
  <c r="A345"/>
  <c r="H344"/>
  <c r="I344" s="1"/>
  <c r="A344"/>
  <c r="I343"/>
  <c r="H343"/>
  <c r="A343"/>
  <c r="H342"/>
  <c r="I342" s="1"/>
  <c r="A342"/>
  <c r="H341"/>
  <c r="I341" s="1"/>
  <c r="A341"/>
  <c r="H340"/>
  <c r="I340" s="1"/>
  <c r="A340"/>
  <c r="H339"/>
  <c r="I339" s="1"/>
  <c r="A339"/>
  <c r="I338"/>
  <c r="H338"/>
  <c r="A338"/>
  <c r="H337"/>
  <c r="I337" s="1"/>
  <c r="A337"/>
  <c r="H336"/>
  <c r="I336" s="1"/>
  <c r="A336"/>
  <c r="I335"/>
  <c r="H335"/>
  <c r="A335"/>
  <c r="H334"/>
  <c r="I334" s="1"/>
  <c r="A334"/>
  <c r="H333"/>
  <c r="I333" s="1"/>
  <c r="A333"/>
  <c r="H332"/>
  <c r="I332" s="1"/>
  <c r="A332"/>
  <c r="H331"/>
  <c r="I331" s="1"/>
  <c r="A331"/>
  <c r="I330"/>
  <c r="H330"/>
  <c r="A330"/>
  <c r="H329"/>
  <c r="I329" s="1"/>
  <c r="A329"/>
  <c r="H328"/>
  <c r="I328" s="1"/>
  <c r="A328"/>
  <c r="I327"/>
  <c r="H327"/>
  <c r="A327"/>
  <c r="H326"/>
  <c r="I326" s="1"/>
  <c r="A326"/>
  <c r="H325"/>
  <c r="I325" s="1"/>
  <c r="A325"/>
  <c r="H324"/>
  <c r="I324" s="1"/>
  <c r="A324"/>
  <c r="H323"/>
  <c r="I323" s="1"/>
  <c r="A323"/>
  <c r="I322"/>
  <c r="H322"/>
  <c r="A322"/>
  <c r="G321"/>
  <c r="F321"/>
  <c r="E321"/>
  <c r="D321"/>
  <c r="H321" s="1"/>
  <c r="I321" s="1"/>
  <c r="I320"/>
  <c r="H320"/>
  <c r="A320"/>
  <c r="H319"/>
  <c r="I319" s="1"/>
  <c r="A319"/>
  <c r="H318"/>
  <c r="I318" s="1"/>
  <c r="A318"/>
  <c r="H317"/>
  <c r="I317" s="1"/>
  <c r="A317"/>
  <c r="H316"/>
  <c r="I316" s="1"/>
  <c r="A316"/>
  <c r="I315"/>
  <c r="H315"/>
  <c r="A315"/>
  <c r="H314"/>
  <c r="I314" s="1"/>
  <c r="A314"/>
  <c r="H313"/>
  <c r="I313" s="1"/>
  <c r="A313"/>
  <c r="I312"/>
  <c r="H312"/>
  <c r="A312"/>
  <c r="H311"/>
  <c r="I311" s="1"/>
  <c r="A311"/>
  <c r="H310"/>
  <c r="I310" s="1"/>
  <c r="A310"/>
  <c r="H309"/>
  <c r="I309" s="1"/>
  <c r="A309"/>
  <c r="H308"/>
  <c r="I308" s="1"/>
  <c r="A308"/>
  <c r="I307"/>
  <c r="H307"/>
  <c r="A307"/>
  <c r="H306"/>
  <c r="I306" s="1"/>
  <c r="A306"/>
  <c r="H305"/>
  <c r="I305" s="1"/>
  <c r="A305"/>
  <c r="I304"/>
  <c r="H304"/>
  <c r="A304"/>
  <c r="H303"/>
  <c r="I303" s="1"/>
  <c r="A303"/>
  <c r="H302"/>
  <c r="I302" s="1"/>
  <c r="A302"/>
  <c r="H301"/>
  <c r="I301" s="1"/>
  <c r="A301"/>
  <c r="H300"/>
  <c r="I300" s="1"/>
  <c r="A300"/>
  <c r="I299"/>
  <c r="H299"/>
  <c r="A299"/>
  <c r="H298"/>
  <c r="I298" s="1"/>
  <c r="A298"/>
  <c r="H297"/>
  <c r="I297" s="1"/>
  <c r="A297"/>
  <c r="I296"/>
  <c r="H296"/>
  <c r="A296"/>
  <c r="H295"/>
  <c r="I295" s="1"/>
  <c r="A295"/>
  <c r="H294"/>
  <c r="I294" s="1"/>
  <c r="A294"/>
  <c r="H293"/>
  <c r="I293" s="1"/>
  <c r="A293"/>
  <c r="H292"/>
  <c r="I292" s="1"/>
  <c r="A292"/>
  <c r="I291"/>
  <c r="H291"/>
  <c r="A291"/>
  <c r="H290"/>
  <c r="I290" s="1"/>
  <c r="A290"/>
  <c r="H289"/>
  <c r="I289" s="1"/>
  <c r="A289"/>
  <c r="I288"/>
  <c r="H288"/>
  <c r="A288"/>
  <c r="H287"/>
  <c r="I287" s="1"/>
  <c r="A287"/>
  <c r="H286"/>
  <c r="I286" s="1"/>
  <c r="A286"/>
  <c r="H285"/>
  <c r="I285" s="1"/>
  <c r="A285"/>
  <c r="H284"/>
  <c r="I284" s="1"/>
  <c r="A284"/>
  <c r="I283"/>
  <c r="H283"/>
  <c r="A283"/>
  <c r="H282"/>
  <c r="I282" s="1"/>
  <c r="A282"/>
  <c r="H281"/>
  <c r="I281" s="1"/>
  <c r="A281"/>
  <c r="I280"/>
  <c r="H280"/>
  <c r="A280"/>
  <c r="H279"/>
  <c r="I279" s="1"/>
  <c r="A279"/>
  <c r="H278"/>
  <c r="I278" s="1"/>
  <c r="A278"/>
  <c r="H277"/>
  <c r="I277" s="1"/>
  <c r="A277"/>
  <c r="H276"/>
  <c r="I276" s="1"/>
  <c r="A276"/>
  <c r="I275"/>
  <c r="H275"/>
  <c r="A275"/>
  <c r="H274"/>
  <c r="I274" s="1"/>
  <c r="A274"/>
  <c r="H273"/>
  <c r="I273" s="1"/>
  <c r="A273"/>
  <c r="I272"/>
  <c r="H272"/>
  <c r="A272"/>
  <c r="H271"/>
  <c r="I271" s="1"/>
  <c r="A271"/>
  <c r="H270"/>
  <c r="I270" s="1"/>
  <c r="A270"/>
  <c r="H269"/>
  <c r="I269" s="1"/>
  <c r="A269"/>
  <c r="G268"/>
  <c r="F268"/>
  <c r="E268"/>
  <c r="D268"/>
  <c r="H268" s="1"/>
  <c r="I268" s="1"/>
  <c r="H267"/>
  <c r="I267" s="1"/>
  <c r="A267"/>
  <c r="H266"/>
  <c r="I266" s="1"/>
  <c r="A266"/>
  <c r="H265"/>
  <c r="I265" s="1"/>
  <c r="A265"/>
  <c r="I264"/>
  <c r="H264"/>
  <c r="A264"/>
  <c r="H263"/>
  <c r="I263" s="1"/>
  <c r="A263"/>
  <c r="H262"/>
  <c r="I262" s="1"/>
  <c r="A262"/>
  <c r="I261"/>
  <c r="H261"/>
  <c r="A261"/>
  <c r="H260"/>
  <c r="I260" s="1"/>
  <c r="A260"/>
  <c r="H259"/>
  <c r="I259" s="1"/>
  <c r="A259"/>
  <c r="H258"/>
  <c r="I258" s="1"/>
  <c r="A258"/>
  <c r="H257"/>
  <c r="I257" s="1"/>
  <c r="A257"/>
  <c r="I256"/>
  <c r="H256"/>
  <c r="A256"/>
  <c r="H255"/>
  <c r="I255" s="1"/>
  <c r="A255"/>
  <c r="H254"/>
  <c r="I254" s="1"/>
  <c r="A254"/>
  <c r="I253"/>
  <c r="H253"/>
  <c r="A253"/>
  <c r="H252"/>
  <c r="I252" s="1"/>
  <c r="A252"/>
  <c r="H251"/>
  <c r="I251" s="1"/>
  <c r="A251"/>
  <c r="H250"/>
  <c r="I250" s="1"/>
  <c r="A250"/>
  <c r="H249"/>
  <c r="I249" s="1"/>
  <c r="A249"/>
  <c r="I248"/>
  <c r="H248"/>
  <c r="A248"/>
  <c r="H247"/>
  <c r="I247" s="1"/>
  <c r="A247"/>
  <c r="H246"/>
  <c r="I246" s="1"/>
  <c r="A246"/>
  <c r="I245"/>
  <c r="H245"/>
  <c r="A245"/>
  <c r="H244"/>
  <c r="I244" s="1"/>
  <c r="A244"/>
  <c r="H243"/>
  <c r="I243" s="1"/>
  <c r="A243"/>
  <c r="H242"/>
  <c r="I242" s="1"/>
  <c r="A242"/>
  <c r="H241"/>
  <c r="I241" s="1"/>
  <c r="A241"/>
  <c r="I240"/>
  <c r="H240"/>
  <c r="A240"/>
  <c r="H239"/>
  <c r="I239" s="1"/>
  <c r="A239"/>
  <c r="H238"/>
  <c r="I238" s="1"/>
  <c r="A238"/>
  <c r="I237"/>
  <c r="H237"/>
  <c r="A237"/>
  <c r="H236"/>
  <c r="I236" s="1"/>
  <c r="A236"/>
  <c r="H235"/>
  <c r="I235" s="1"/>
  <c r="A235"/>
  <c r="H234"/>
  <c r="I234" s="1"/>
  <c r="A234"/>
  <c r="H233"/>
  <c r="I233" s="1"/>
  <c r="A233"/>
  <c r="I232"/>
  <c r="H232"/>
  <c r="A232"/>
  <c r="H231"/>
  <c r="I231" s="1"/>
  <c r="A231"/>
  <c r="H230"/>
  <c r="I230" s="1"/>
  <c r="A230"/>
  <c r="I229"/>
  <c r="H229"/>
  <c r="A229"/>
  <c r="H228"/>
  <c r="I228" s="1"/>
  <c r="A228"/>
  <c r="H227"/>
  <c r="I227" s="1"/>
  <c r="A227"/>
  <c r="H226"/>
  <c r="I226" s="1"/>
  <c r="A226"/>
  <c r="H225"/>
  <c r="I225" s="1"/>
  <c r="A225"/>
  <c r="I224"/>
  <c r="H224"/>
  <c r="A224"/>
  <c r="H223"/>
  <c r="I223" s="1"/>
  <c r="A223"/>
  <c r="H222"/>
  <c r="I222" s="1"/>
  <c r="A222"/>
  <c r="I221"/>
  <c r="H221"/>
  <c r="A221"/>
  <c r="H220"/>
  <c r="I220" s="1"/>
  <c r="A220"/>
  <c r="H219"/>
  <c r="I219" s="1"/>
  <c r="A219"/>
  <c r="H218"/>
  <c r="I218" s="1"/>
  <c r="A218"/>
  <c r="H217"/>
  <c r="I217" s="1"/>
  <c r="A217"/>
  <c r="I216"/>
  <c r="H216"/>
  <c r="A216"/>
  <c r="G215"/>
  <c r="F215"/>
  <c r="E215"/>
  <c r="D215"/>
  <c r="H215" s="1"/>
  <c r="I215" s="1"/>
  <c r="I214"/>
  <c r="H214"/>
  <c r="A214"/>
  <c r="H213"/>
  <c r="I213" s="1"/>
  <c r="A213"/>
  <c r="H212"/>
  <c r="I212" s="1"/>
  <c r="A212"/>
  <c r="H211"/>
  <c r="I211" s="1"/>
  <c r="A211"/>
  <c r="H210"/>
  <c r="I210" s="1"/>
  <c r="A210"/>
  <c r="I209"/>
  <c r="H209"/>
  <c r="A209"/>
  <c r="H208"/>
  <c r="I208" s="1"/>
  <c r="A208"/>
  <c r="H207"/>
  <c r="I207" s="1"/>
  <c r="A207"/>
  <c r="I206"/>
  <c r="H206"/>
  <c r="A206"/>
  <c r="H205"/>
  <c r="I205" s="1"/>
  <c r="A205"/>
  <c r="H204"/>
  <c r="I204" s="1"/>
  <c r="A204"/>
  <c r="H203"/>
  <c r="I203" s="1"/>
  <c r="A203"/>
  <c r="H202"/>
  <c r="I202" s="1"/>
  <c r="A202"/>
  <c r="I201"/>
  <c r="H201"/>
  <c r="A201"/>
  <c r="H200"/>
  <c r="I200" s="1"/>
  <c r="A200"/>
  <c r="H199"/>
  <c r="I199" s="1"/>
  <c r="A199"/>
  <c r="I198"/>
  <c r="H198"/>
  <c r="A198"/>
  <c r="H197"/>
  <c r="I197" s="1"/>
  <c r="A197"/>
  <c r="H196"/>
  <c r="I196" s="1"/>
  <c r="A196"/>
  <c r="H195"/>
  <c r="I195" s="1"/>
  <c r="A195"/>
  <c r="H194"/>
  <c r="I194" s="1"/>
  <c r="A194"/>
  <c r="I193"/>
  <c r="H193"/>
  <c r="A193"/>
  <c r="H192"/>
  <c r="I192" s="1"/>
  <c r="A192"/>
  <c r="H191"/>
  <c r="I191" s="1"/>
  <c r="A191"/>
  <c r="I190"/>
  <c r="H190"/>
  <c r="A190"/>
  <c r="H189"/>
  <c r="I189" s="1"/>
  <c r="A189"/>
  <c r="H188"/>
  <c r="I188" s="1"/>
  <c r="A188"/>
  <c r="H187"/>
  <c r="I187" s="1"/>
  <c r="A187"/>
  <c r="H186"/>
  <c r="I186" s="1"/>
  <c r="A186"/>
  <c r="I185"/>
  <c r="H185"/>
  <c r="A185"/>
  <c r="H184"/>
  <c r="I184" s="1"/>
  <c r="A184"/>
  <c r="H183"/>
  <c r="I183" s="1"/>
  <c r="A183"/>
  <c r="I182"/>
  <c r="H182"/>
  <c r="A182"/>
  <c r="H181"/>
  <c r="I181" s="1"/>
  <c r="A181"/>
  <c r="H180"/>
  <c r="I180" s="1"/>
  <c r="A180"/>
  <c r="H179"/>
  <c r="I179" s="1"/>
  <c r="A179"/>
  <c r="H178"/>
  <c r="I178" s="1"/>
  <c r="A178"/>
  <c r="I177"/>
  <c r="H177"/>
  <c r="A177"/>
  <c r="H176"/>
  <c r="I176" s="1"/>
  <c r="A176"/>
  <c r="H175"/>
  <c r="I175" s="1"/>
  <c r="A175"/>
  <c r="I174"/>
  <c r="H174"/>
  <c r="A174"/>
  <c r="H173"/>
  <c r="I173" s="1"/>
  <c r="A173"/>
  <c r="H172"/>
  <c r="I172" s="1"/>
  <c r="A172"/>
  <c r="H171"/>
  <c r="I171" s="1"/>
  <c r="A171"/>
  <c r="H170"/>
  <c r="I170" s="1"/>
  <c r="A170"/>
  <c r="I169"/>
  <c r="H169"/>
  <c r="A169"/>
  <c r="H168"/>
  <c r="I168" s="1"/>
  <c r="A168"/>
  <c r="H167"/>
  <c r="I167" s="1"/>
  <c r="A167"/>
  <c r="I166"/>
  <c r="H166"/>
  <c r="A166"/>
  <c r="H165"/>
  <c r="I165" s="1"/>
  <c r="A165"/>
  <c r="H164"/>
  <c r="I164" s="1"/>
  <c r="A164"/>
  <c r="H163"/>
  <c r="I163" s="1"/>
  <c r="A163"/>
  <c r="G162"/>
  <c r="F162"/>
  <c r="E162"/>
  <c r="D162"/>
  <c r="H162" s="1"/>
  <c r="I162" s="1"/>
  <c r="H161"/>
  <c r="I161" s="1"/>
  <c r="A161"/>
  <c r="H160"/>
  <c r="I160" s="1"/>
  <c r="A160"/>
  <c r="H159"/>
  <c r="I159" s="1"/>
  <c r="A159"/>
  <c r="I158"/>
  <c r="H158"/>
  <c r="A158"/>
  <c r="H157"/>
  <c r="I157" s="1"/>
  <c r="A157"/>
  <c r="H156"/>
  <c r="I156" s="1"/>
  <c r="A156"/>
  <c r="I155"/>
  <c r="H155"/>
  <c r="A155"/>
  <c r="H154"/>
  <c r="I154" s="1"/>
  <c r="A154"/>
  <c r="H153"/>
  <c r="I153" s="1"/>
  <c r="A153"/>
  <c r="H152"/>
  <c r="I152" s="1"/>
  <c r="A152"/>
  <c r="H151"/>
  <c r="I151" s="1"/>
  <c r="A151"/>
  <c r="I150"/>
  <c r="H150"/>
  <c r="A150"/>
  <c r="H149"/>
  <c r="I149" s="1"/>
  <c r="A149"/>
  <c r="H148"/>
  <c r="I148" s="1"/>
  <c r="A148"/>
  <c r="I147"/>
  <c r="H147"/>
  <c r="A147"/>
  <c r="H146"/>
  <c r="I146" s="1"/>
  <c r="A146"/>
  <c r="H145"/>
  <c r="I145" s="1"/>
  <c r="A145"/>
  <c r="H144"/>
  <c r="I144" s="1"/>
  <c r="A144"/>
  <c r="H143"/>
  <c r="I143" s="1"/>
  <c r="A143"/>
  <c r="I142"/>
  <c r="H142"/>
  <c r="A142"/>
  <c r="H141"/>
  <c r="I141" s="1"/>
  <c r="A141"/>
  <c r="H140"/>
  <c r="I140" s="1"/>
  <c r="A140"/>
  <c r="I139"/>
  <c r="H139"/>
  <c r="A139"/>
  <c r="H138"/>
  <c r="I138" s="1"/>
  <c r="A138"/>
  <c r="H137"/>
  <c r="I137" s="1"/>
  <c r="A137"/>
  <c r="H136"/>
  <c r="I136" s="1"/>
  <c r="A136"/>
  <c r="H135"/>
  <c r="I135" s="1"/>
  <c r="A135"/>
  <c r="I134"/>
  <c r="H134"/>
  <c r="A134"/>
  <c r="H133"/>
  <c r="I133" s="1"/>
  <c r="A133"/>
  <c r="H132"/>
  <c r="I132" s="1"/>
  <c r="A132"/>
  <c r="I131"/>
  <c r="H131"/>
  <c r="A131"/>
  <c r="H130"/>
  <c r="I130" s="1"/>
  <c r="A130"/>
  <c r="H129"/>
  <c r="I129" s="1"/>
  <c r="A129"/>
  <c r="H128"/>
  <c r="I128" s="1"/>
  <c r="A128"/>
  <c r="H127"/>
  <c r="I127" s="1"/>
  <c r="A127"/>
  <c r="I126"/>
  <c r="H126"/>
  <c r="A126"/>
  <c r="H125"/>
  <c r="I125" s="1"/>
  <c r="A125"/>
  <c r="H124"/>
  <c r="I124" s="1"/>
  <c r="A124"/>
  <c r="I123"/>
  <c r="H123"/>
  <c r="A123"/>
  <c r="H122"/>
  <c r="I122" s="1"/>
  <c r="A122"/>
  <c r="H121"/>
  <c r="I121" s="1"/>
  <c r="A121"/>
  <c r="H120"/>
  <c r="I120" s="1"/>
  <c r="A120"/>
  <c r="H119"/>
  <c r="I119" s="1"/>
  <c r="A119"/>
  <c r="I118"/>
  <c r="H118"/>
  <c r="A118"/>
  <c r="H117"/>
  <c r="I117" s="1"/>
  <c r="A117"/>
  <c r="H116"/>
  <c r="I116" s="1"/>
  <c r="A116"/>
  <c r="I115"/>
  <c r="H115"/>
  <c r="A115"/>
  <c r="H114"/>
  <c r="I114" s="1"/>
  <c r="A114"/>
  <c r="H113"/>
  <c r="I113" s="1"/>
  <c r="A113"/>
  <c r="H112"/>
  <c r="I112" s="1"/>
  <c r="A112"/>
  <c r="H111"/>
  <c r="I111" s="1"/>
  <c r="A111"/>
  <c r="I110"/>
  <c r="H110"/>
  <c r="A110"/>
  <c r="H109"/>
  <c r="I109" s="1"/>
  <c r="A109"/>
  <c r="G108"/>
  <c r="G385" s="1"/>
  <c r="F108"/>
  <c r="F385" s="1"/>
  <c r="E108"/>
  <c r="D108"/>
  <c r="H108" s="1"/>
  <c r="I108" s="1"/>
  <c r="H107"/>
  <c r="I107" s="1"/>
  <c r="A107"/>
  <c r="H106"/>
  <c r="I106" s="1"/>
  <c r="A106"/>
  <c r="H105"/>
  <c r="I105" s="1"/>
  <c r="A105"/>
  <c r="H104"/>
  <c r="I104" s="1"/>
  <c r="A104"/>
  <c r="I103"/>
  <c r="H103"/>
  <c r="A103"/>
  <c r="H102"/>
  <c r="I102" s="1"/>
  <c r="A102"/>
  <c r="H101"/>
  <c r="I101" s="1"/>
  <c r="A101"/>
  <c r="I100"/>
  <c r="H100"/>
  <c r="A100"/>
  <c r="I99"/>
  <c r="H99"/>
  <c r="A99"/>
  <c r="H98"/>
  <c r="I98" s="1"/>
  <c r="A98"/>
  <c r="H97"/>
  <c r="I97" s="1"/>
  <c r="A97"/>
  <c r="H96"/>
  <c r="I96" s="1"/>
  <c r="A96"/>
  <c r="H95"/>
  <c r="I95" s="1"/>
  <c r="A95"/>
  <c r="H94"/>
  <c r="I94" s="1"/>
  <c r="A94"/>
  <c r="H93"/>
  <c r="I93" s="1"/>
  <c r="A93"/>
  <c r="I92"/>
  <c r="H92"/>
  <c r="A92"/>
  <c r="I91"/>
  <c r="H91"/>
  <c r="A91"/>
  <c r="H90"/>
  <c r="I90" s="1"/>
  <c r="A90"/>
  <c r="H89"/>
  <c r="I89" s="1"/>
  <c r="A89"/>
  <c r="H88"/>
  <c r="I88" s="1"/>
  <c r="A88"/>
  <c r="H87"/>
  <c r="I87" s="1"/>
  <c r="A87"/>
  <c r="H86"/>
  <c r="I86" s="1"/>
  <c r="A86"/>
  <c r="H85"/>
  <c r="I85" s="1"/>
  <c r="A85"/>
  <c r="I84"/>
  <c r="H84"/>
  <c r="A84"/>
  <c r="I83"/>
  <c r="H83"/>
  <c r="A83"/>
  <c r="H82"/>
  <c r="I82" s="1"/>
  <c r="A82"/>
  <c r="I81"/>
  <c r="H81"/>
  <c r="A81"/>
  <c r="I80"/>
  <c r="H80"/>
  <c r="A80"/>
  <c r="H79"/>
  <c r="I79" s="1"/>
  <c r="A79"/>
  <c r="H78"/>
  <c r="I78" s="1"/>
  <c r="A78"/>
  <c r="I77"/>
  <c r="H77"/>
  <c r="A77"/>
  <c r="H76"/>
  <c r="I76" s="1"/>
  <c r="A76"/>
  <c r="H75"/>
  <c r="I75" s="1"/>
  <c r="A75"/>
  <c r="H74"/>
  <c r="I74" s="1"/>
  <c r="A74"/>
  <c r="H73"/>
  <c r="I73" s="1"/>
  <c r="A73"/>
  <c r="H72"/>
  <c r="I72" s="1"/>
  <c r="A72"/>
  <c r="I71"/>
  <c r="H71"/>
  <c r="A71"/>
  <c r="H70"/>
  <c r="I70" s="1"/>
  <c r="A70"/>
  <c r="H69"/>
  <c r="I69" s="1"/>
  <c r="A69"/>
  <c r="I68"/>
  <c r="H68"/>
  <c r="A68"/>
  <c r="I67"/>
  <c r="H67"/>
  <c r="A67"/>
  <c r="H66"/>
  <c r="I66" s="1"/>
  <c r="A66"/>
  <c r="I65"/>
  <c r="H65"/>
  <c r="A65"/>
  <c r="I64"/>
  <c r="H64"/>
  <c r="A64"/>
  <c r="H63"/>
  <c r="I63" s="1"/>
  <c r="A63"/>
  <c r="H62"/>
  <c r="I62" s="1"/>
  <c r="A62"/>
  <c r="I61"/>
  <c r="H61"/>
  <c r="A61"/>
  <c r="H60"/>
  <c r="I60" s="1"/>
  <c r="A60"/>
  <c r="H59"/>
  <c r="I59" s="1"/>
  <c r="A59"/>
  <c r="H58"/>
  <c r="I58" s="1"/>
  <c r="A58"/>
  <c r="H57"/>
  <c r="I57" s="1"/>
  <c r="A57"/>
  <c r="H56"/>
  <c r="I56" s="1"/>
  <c r="A56"/>
  <c r="G55"/>
  <c r="F55"/>
  <c r="E55"/>
  <c r="E385" s="1"/>
  <c r="D55"/>
  <c r="D385" s="1"/>
  <c r="H54"/>
  <c r="I54" s="1"/>
  <c r="A54"/>
  <c r="H53"/>
  <c r="I53" s="1"/>
  <c r="A53"/>
  <c r="H52"/>
  <c r="I52" s="1"/>
  <c r="A52"/>
  <c r="H51"/>
  <c r="I51" s="1"/>
  <c r="A51"/>
  <c r="H50"/>
  <c r="I50" s="1"/>
  <c r="A50"/>
  <c r="I49"/>
  <c r="H49"/>
  <c r="A49"/>
  <c r="I48"/>
  <c r="H48"/>
  <c r="A48"/>
  <c r="H47"/>
  <c r="I47" s="1"/>
  <c r="A47"/>
  <c r="H46"/>
  <c r="I46" s="1"/>
  <c r="A46"/>
  <c r="H45"/>
  <c r="I45" s="1"/>
  <c r="A45"/>
  <c r="H44"/>
  <c r="I44" s="1"/>
  <c r="A44"/>
  <c r="H43"/>
  <c r="I43" s="1"/>
  <c r="A43"/>
  <c r="H42"/>
  <c r="I42" s="1"/>
  <c r="A42"/>
  <c r="I41"/>
  <c r="H41"/>
  <c r="A41"/>
  <c r="I40"/>
  <c r="H40"/>
  <c r="A40"/>
  <c r="H39"/>
  <c r="I39" s="1"/>
  <c r="A39"/>
  <c r="H38"/>
  <c r="I38" s="1"/>
  <c r="A38"/>
  <c r="H37"/>
  <c r="I37" s="1"/>
  <c r="A37"/>
  <c r="H36"/>
  <c r="I36" s="1"/>
  <c r="A36"/>
  <c r="H35"/>
  <c r="I35" s="1"/>
  <c r="A35"/>
  <c r="H34"/>
  <c r="I34" s="1"/>
  <c r="A34"/>
  <c r="H33"/>
  <c r="I33" s="1"/>
  <c r="A33"/>
  <c r="I32"/>
  <c r="H32"/>
  <c r="A32"/>
  <c r="H31"/>
  <c r="I31" s="1"/>
  <c r="A31"/>
  <c r="H30"/>
  <c r="I30" s="1"/>
  <c r="A30"/>
  <c r="I29"/>
  <c r="H29"/>
  <c r="A29"/>
  <c r="I28"/>
  <c r="H28"/>
  <c r="A28"/>
  <c r="H27"/>
  <c r="I27" s="1"/>
  <c r="A27"/>
  <c r="I26"/>
  <c r="H26"/>
  <c r="A26"/>
  <c r="I25"/>
  <c r="H25"/>
  <c r="A25"/>
  <c r="H24"/>
  <c r="I24" s="1"/>
  <c r="A24"/>
  <c r="H23"/>
  <c r="I23" s="1"/>
  <c r="A23"/>
  <c r="I22"/>
  <c r="H22"/>
  <c r="A22"/>
  <c r="H21"/>
  <c r="I21" s="1"/>
  <c r="A21"/>
  <c r="H20"/>
  <c r="I20" s="1"/>
  <c r="A20"/>
  <c r="H19"/>
  <c r="I19" s="1"/>
  <c r="A19"/>
  <c r="H18"/>
  <c r="I18" s="1"/>
  <c r="A18"/>
  <c r="H17"/>
  <c r="I17" s="1"/>
  <c r="A17"/>
  <c r="I16"/>
  <c r="H16"/>
  <c r="A16"/>
  <c r="H15"/>
  <c r="I15" s="1"/>
  <c r="A15"/>
  <c r="H14"/>
  <c r="I14" s="1"/>
  <c r="A14"/>
  <c r="I13"/>
  <c r="H13"/>
  <c r="A13"/>
  <c r="I12"/>
  <c r="H12"/>
  <c r="A12"/>
  <c r="H11"/>
  <c r="I11" s="1"/>
  <c r="A11"/>
  <c r="I10"/>
  <c r="H10"/>
  <c r="A10"/>
  <c r="I9"/>
  <c r="H9"/>
  <c r="A9"/>
  <c r="H8"/>
  <c r="I8" s="1"/>
  <c r="A8"/>
  <c r="H7"/>
  <c r="I7" s="1"/>
  <c r="A7"/>
  <c r="I6"/>
  <c r="H6"/>
  <c r="A6"/>
  <c r="H5"/>
  <c r="I5" s="1"/>
  <c r="A5"/>
  <c r="H4"/>
  <c r="I4" s="1"/>
  <c r="A4"/>
  <c r="H3"/>
  <c r="A3"/>
  <c r="H4" i="2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"/>
  <c r="I3" s="1"/>
  <c r="H4" i="3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6"/>
  <c r="I216" s="1"/>
  <c r="J216" s="1"/>
  <c r="H217"/>
  <c r="I217" s="1"/>
  <c r="J217" s="1"/>
  <c r="H218"/>
  <c r="I218" s="1"/>
  <c r="J218" s="1"/>
  <c r="H219"/>
  <c r="I219" s="1"/>
  <c r="J219" s="1"/>
  <c r="H220"/>
  <c r="I220" s="1"/>
  <c r="J220" s="1"/>
  <c r="H221"/>
  <c r="I221" s="1"/>
  <c r="J221" s="1"/>
  <c r="H222"/>
  <c r="I222" s="1"/>
  <c r="J222" s="1"/>
  <c r="H223"/>
  <c r="I223" s="1"/>
  <c r="J223" s="1"/>
  <c r="H224"/>
  <c r="I224" s="1"/>
  <c r="J224" s="1"/>
  <c r="H225"/>
  <c r="I225" s="1"/>
  <c r="J225" s="1"/>
  <c r="H226"/>
  <c r="I226" s="1"/>
  <c r="J226" s="1"/>
  <c r="H227"/>
  <c r="I227" s="1"/>
  <c r="J227" s="1"/>
  <c r="H228"/>
  <c r="I228" s="1"/>
  <c r="J228" s="1"/>
  <c r="H229"/>
  <c r="I229" s="1"/>
  <c r="J229" s="1"/>
  <c r="H230"/>
  <c r="I230" s="1"/>
  <c r="J230" s="1"/>
  <c r="H231"/>
  <c r="I231" s="1"/>
  <c r="J231" s="1"/>
  <c r="H232"/>
  <c r="I232" s="1"/>
  <c r="J232" s="1"/>
  <c r="H233"/>
  <c r="I233" s="1"/>
  <c r="J233" s="1"/>
  <c r="H234"/>
  <c r="I234" s="1"/>
  <c r="J234" s="1"/>
  <c r="H235"/>
  <c r="I235" s="1"/>
  <c r="J235" s="1"/>
  <c r="H236"/>
  <c r="I236" s="1"/>
  <c r="J236" s="1"/>
  <c r="H237"/>
  <c r="I237" s="1"/>
  <c r="J237" s="1"/>
  <c r="H238"/>
  <c r="I238" s="1"/>
  <c r="J238" s="1"/>
  <c r="H239"/>
  <c r="I239" s="1"/>
  <c r="J239" s="1"/>
  <c r="H240"/>
  <c r="I240" s="1"/>
  <c r="J240" s="1"/>
  <c r="H241"/>
  <c r="I241" s="1"/>
  <c r="J241" s="1"/>
  <c r="H242"/>
  <c r="I242" s="1"/>
  <c r="J242" s="1"/>
  <c r="H243"/>
  <c r="I243" s="1"/>
  <c r="J243" s="1"/>
  <c r="H244"/>
  <c r="I244" s="1"/>
  <c r="J244" s="1"/>
  <c r="H245"/>
  <c r="I245" s="1"/>
  <c r="J245" s="1"/>
  <c r="H246"/>
  <c r="I246" s="1"/>
  <c r="J246" s="1"/>
  <c r="H247"/>
  <c r="I247" s="1"/>
  <c r="J247" s="1"/>
  <c r="H248"/>
  <c r="I248" s="1"/>
  <c r="J248" s="1"/>
  <c r="H249"/>
  <c r="I249" s="1"/>
  <c r="J249" s="1"/>
  <c r="H250"/>
  <c r="I250" s="1"/>
  <c r="J250" s="1"/>
  <c r="H251"/>
  <c r="I251" s="1"/>
  <c r="J251" s="1"/>
  <c r="H252"/>
  <c r="I252" s="1"/>
  <c r="J252" s="1"/>
  <c r="H253"/>
  <c r="I253" s="1"/>
  <c r="J253" s="1"/>
  <c r="H254"/>
  <c r="I254" s="1"/>
  <c r="J254" s="1"/>
  <c r="H255"/>
  <c r="I255" s="1"/>
  <c r="J255" s="1"/>
  <c r="H256"/>
  <c r="I256" s="1"/>
  <c r="J256" s="1"/>
  <c r="H257"/>
  <c r="I257" s="1"/>
  <c r="J257" s="1"/>
  <c r="H258"/>
  <c r="I258" s="1"/>
  <c r="J258" s="1"/>
  <c r="H259"/>
  <c r="I259" s="1"/>
  <c r="J259" s="1"/>
  <c r="H260"/>
  <c r="I260" s="1"/>
  <c r="J260" s="1"/>
  <c r="H261"/>
  <c r="I261" s="1"/>
  <c r="J261" s="1"/>
  <c r="H262"/>
  <c r="I262" s="1"/>
  <c r="J262" s="1"/>
  <c r="H263"/>
  <c r="I263" s="1"/>
  <c r="J263" s="1"/>
  <c r="H264"/>
  <c r="I264" s="1"/>
  <c r="J264" s="1"/>
  <c r="H265"/>
  <c r="I265" s="1"/>
  <c r="J265" s="1"/>
  <c r="H266"/>
  <c r="I266" s="1"/>
  <c r="J266" s="1"/>
  <c r="H267"/>
  <c r="I267" s="1"/>
  <c r="J267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"/>
  <c r="I3" s="1"/>
  <c r="G384"/>
  <c r="F384"/>
  <c r="E384"/>
  <c r="D384"/>
  <c r="G374"/>
  <c r="F374"/>
  <c r="E374"/>
  <c r="D374"/>
  <c r="G321"/>
  <c r="F321"/>
  <c r="E321"/>
  <c r="D321"/>
  <c r="G268"/>
  <c r="F268"/>
  <c r="E268"/>
  <c r="D268"/>
  <c r="G215"/>
  <c r="F215"/>
  <c r="E215"/>
  <c r="D215"/>
  <c r="G162"/>
  <c r="F162"/>
  <c r="E162"/>
  <c r="D162"/>
  <c r="G108"/>
  <c r="F108"/>
  <c r="E108"/>
  <c r="D108"/>
  <c r="G55"/>
  <c r="G385" s="1"/>
  <c r="F55"/>
  <c r="F385" s="1"/>
  <c r="E55"/>
  <c r="E385" s="1"/>
  <c r="D55"/>
  <c r="D385" s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5"/>
  <c r="A376"/>
  <c r="A377"/>
  <c r="A378"/>
  <c r="A379"/>
  <c r="A380"/>
  <c r="A381"/>
  <c r="A382"/>
  <c r="A383"/>
  <c r="A3"/>
  <c r="A4" i="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5"/>
  <c r="A376"/>
  <c r="A377"/>
  <c r="A378"/>
  <c r="A379"/>
  <c r="A380"/>
  <c r="A381"/>
  <c r="A382"/>
  <c r="A383"/>
  <c r="A3"/>
  <c r="S215" i="4" l="1"/>
  <c r="S384"/>
  <c r="R321"/>
  <c r="R384"/>
  <c r="S108"/>
  <c r="S321"/>
  <c r="S162"/>
  <c r="R215"/>
  <c r="R55"/>
  <c r="S55"/>
  <c r="S268"/>
  <c r="S374"/>
  <c r="R162"/>
  <c r="R374"/>
  <c r="R108"/>
  <c r="S4"/>
  <c r="R268"/>
  <c r="H55"/>
  <c r="I55" s="1"/>
  <c r="I3"/>
  <c r="I384" i="3"/>
  <c r="I215"/>
  <c r="I55"/>
  <c r="J55" s="1"/>
  <c r="I374"/>
  <c r="I321"/>
  <c r="I268"/>
  <c r="I162"/>
  <c r="I108"/>
  <c r="J108" s="1"/>
  <c r="H108"/>
  <c r="H215"/>
  <c r="H321"/>
  <c r="H384"/>
  <c r="H55"/>
  <c r="H162"/>
  <c r="H268"/>
  <c r="H374"/>
  <c r="J162" l="1"/>
  <c r="J374"/>
  <c r="J321"/>
  <c r="J384"/>
  <c r="J268"/>
  <c r="J215"/>
  <c r="R385" i="4"/>
  <c r="S385"/>
  <c r="I385"/>
  <c r="H385"/>
  <c r="H385" i="3"/>
  <c r="I385"/>
  <c r="J385" l="1"/>
</calcChain>
</file>

<file path=xl/sharedStrings.xml><?xml version="1.0" encoding="utf-8"?>
<sst xmlns="http://schemas.openxmlformats.org/spreadsheetml/2006/main" count="1983" uniqueCount="405">
  <si>
    <t>2015.07.19</t>
  </si>
  <si>
    <t>BUY</t>
  </si>
  <si>
    <t>Дата  :</t>
  </si>
  <si>
    <t xml:space="preserve"> Type</t>
  </si>
  <si>
    <t>CandleSize =</t>
  </si>
  <si>
    <t xml:space="preserve">GAP </t>
  </si>
  <si>
    <t>MoveTP =</t>
  </si>
  <si>
    <t xml:space="preserve"> MoveSL =</t>
  </si>
  <si>
    <t>2010.01.03</t>
  </si>
  <si>
    <t>2010.01.10</t>
  </si>
  <si>
    <t>SELL</t>
  </si>
  <si>
    <t>2010.01.17</t>
  </si>
  <si>
    <t>2010.01.24</t>
  </si>
  <si>
    <t>2010.01.31</t>
  </si>
  <si>
    <t>2010.02.07</t>
  </si>
  <si>
    <t>2010.02.14</t>
  </si>
  <si>
    <t>2010.02.21</t>
  </si>
  <si>
    <t>2010.02.28</t>
  </si>
  <si>
    <t>2010.03.07</t>
  </si>
  <si>
    <t>2010.03.14</t>
  </si>
  <si>
    <t>2010.03.21</t>
  </si>
  <si>
    <t>2010.03.28</t>
  </si>
  <si>
    <t>2010.04.04</t>
  </si>
  <si>
    <t>2010.04.11</t>
  </si>
  <si>
    <t>2010.04.18</t>
  </si>
  <si>
    <t>2010.04.25</t>
  </si>
  <si>
    <t>2010.05.02</t>
  </si>
  <si>
    <t>2010.05.09</t>
  </si>
  <si>
    <t>2010.05.16</t>
  </si>
  <si>
    <t>2010.05.23</t>
  </si>
  <si>
    <t>2010.05.30</t>
  </si>
  <si>
    <t>2010.06.06</t>
  </si>
  <si>
    <t>2010.06.13</t>
  </si>
  <si>
    <t>2010.06.20</t>
  </si>
  <si>
    <t>2010.06.27</t>
  </si>
  <si>
    <t>2010.07.04</t>
  </si>
  <si>
    <t>2010.07.11</t>
  </si>
  <si>
    <t>2010.07.18</t>
  </si>
  <si>
    <t>2010.07.25</t>
  </si>
  <si>
    <t>2010.08.01</t>
  </si>
  <si>
    <t>2010.08.08</t>
  </si>
  <si>
    <t>2010.08.15</t>
  </si>
  <si>
    <t>2010.08.22</t>
  </si>
  <si>
    <t>2010.08.29</t>
  </si>
  <si>
    <t>2010.09.05</t>
  </si>
  <si>
    <t>2010.09.12</t>
  </si>
  <si>
    <t>2010.09.19</t>
  </si>
  <si>
    <t>2010.09.26</t>
  </si>
  <si>
    <t>2010.10.03</t>
  </si>
  <si>
    <t>2010.10.10</t>
  </si>
  <si>
    <t>2010.10.17</t>
  </si>
  <si>
    <t>2010.10.24</t>
  </si>
  <si>
    <t>2010.10.31</t>
  </si>
  <si>
    <t>2010.11.07</t>
  </si>
  <si>
    <t>2010.11.14</t>
  </si>
  <si>
    <t>2010.11.21</t>
  </si>
  <si>
    <t>2010.11.28</t>
  </si>
  <si>
    <t>2010.12.05</t>
  </si>
  <si>
    <t>2010.12.12</t>
  </si>
  <si>
    <t>2010.12.19</t>
  </si>
  <si>
    <t>2010.12.26</t>
  </si>
  <si>
    <t>2011.01.02</t>
  </si>
  <si>
    <t>2011.01.09</t>
  </si>
  <si>
    <t>2011.01.16</t>
  </si>
  <si>
    <t>2011.01.23</t>
  </si>
  <si>
    <t>2011.01.30</t>
  </si>
  <si>
    <t>2011.02.06</t>
  </si>
  <si>
    <t>2011.02.13</t>
  </si>
  <si>
    <t>2011.02.20</t>
  </si>
  <si>
    <t>2011.02.27</t>
  </si>
  <si>
    <t>2011.03.06</t>
  </si>
  <si>
    <t>2011.03.13</t>
  </si>
  <si>
    <t>2011.03.20</t>
  </si>
  <si>
    <t>2011.03.27</t>
  </si>
  <si>
    <t>2011.04.03</t>
  </si>
  <si>
    <t>2011.04.10</t>
  </si>
  <si>
    <t>2011.04.17</t>
  </si>
  <si>
    <t>2011.04.24</t>
  </si>
  <si>
    <t>2011.05.01</t>
  </si>
  <si>
    <t>2011.05.08</t>
  </si>
  <si>
    <t>2011.05.15</t>
  </si>
  <si>
    <t>2011.05.22</t>
  </si>
  <si>
    <t>2011.05.29</t>
  </si>
  <si>
    <t>2011.06.05</t>
  </si>
  <si>
    <t>2011.06.12</t>
  </si>
  <si>
    <t>2011.06.19</t>
  </si>
  <si>
    <t>2011.06.26</t>
  </si>
  <si>
    <t>2011.07.03</t>
  </si>
  <si>
    <t>2011.07.10</t>
  </si>
  <si>
    <t>2011.07.17</t>
  </si>
  <si>
    <t>2011.07.24</t>
  </si>
  <si>
    <t>2011.07.31</t>
  </si>
  <si>
    <t>2011.08.07</t>
  </si>
  <si>
    <t>2011.08.14</t>
  </si>
  <si>
    <t>2011.08.21</t>
  </si>
  <si>
    <t>2011.08.28</t>
  </si>
  <si>
    <t>2011.09.04</t>
  </si>
  <si>
    <t>2011.09.11</t>
  </si>
  <si>
    <t>2011.09.18</t>
  </si>
  <si>
    <t>2011.09.25</t>
  </si>
  <si>
    <t>2011.10.02</t>
  </si>
  <si>
    <t>2011.10.09</t>
  </si>
  <si>
    <t>2011.10.16</t>
  </si>
  <si>
    <t>2011.10.23</t>
  </si>
  <si>
    <t>2011.10.30</t>
  </si>
  <si>
    <t>2011.11.06</t>
  </si>
  <si>
    <t>2011.11.13</t>
  </si>
  <si>
    <t>2011.11.20</t>
  </si>
  <si>
    <t>2011.11.27</t>
  </si>
  <si>
    <t>2011.12.04</t>
  </si>
  <si>
    <t>2011.12.11</t>
  </si>
  <si>
    <t>2011.12.18</t>
  </si>
  <si>
    <t>2011.12.25</t>
  </si>
  <si>
    <t>2012.01.01</t>
  </si>
  <si>
    <t>2012.01.08</t>
  </si>
  <si>
    <t>2012.01.15</t>
  </si>
  <si>
    <t>2012.01.22</t>
  </si>
  <si>
    <t>2012.01.29</t>
  </si>
  <si>
    <t>2012.02.05</t>
  </si>
  <si>
    <t>2012.02.12</t>
  </si>
  <si>
    <t>2012.02.19</t>
  </si>
  <si>
    <t>2012.02.26</t>
  </si>
  <si>
    <t>2012.03.04</t>
  </si>
  <si>
    <t>2012.03.11</t>
  </si>
  <si>
    <t>2012.03.18</t>
  </si>
  <si>
    <t>2012.03.25</t>
  </si>
  <si>
    <t>2012.04.01</t>
  </si>
  <si>
    <t>2012.04.08</t>
  </si>
  <si>
    <t>2012.04.15</t>
  </si>
  <si>
    <t>2012.04.22</t>
  </si>
  <si>
    <t>2012.04.29</t>
  </si>
  <si>
    <t>2012.05.06</t>
  </si>
  <si>
    <t>2012.05.13</t>
  </si>
  <si>
    <t>2012.05.20</t>
  </si>
  <si>
    <t>2012.05.27</t>
  </si>
  <si>
    <t>2012.06.03</t>
  </si>
  <si>
    <t>2012.06.10</t>
  </si>
  <si>
    <t>2012.06.17</t>
  </si>
  <si>
    <t>2012.06.24</t>
  </si>
  <si>
    <t>2012.07.01</t>
  </si>
  <si>
    <t>2012.07.08</t>
  </si>
  <si>
    <t>2012.07.15</t>
  </si>
  <si>
    <t>2012.07.22</t>
  </si>
  <si>
    <t>2012.07.29</t>
  </si>
  <si>
    <t>2012.08.05</t>
  </si>
  <si>
    <t>2012.08.12</t>
  </si>
  <si>
    <t>2012.08.19</t>
  </si>
  <si>
    <t>2012.08.26</t>
  </si>
  <si>
    <t>2012.09.02</t>
  </si>
  <si>
    <t>2012.09.09</t>
  </si>
  <si>
    <t>2012.09.16</t>
  </si>
  <si>
    <t>2012.09.23</t>
  </si>
  <si>
    <t>2012.09.30</t>
  </si>
  <si>
    <t>2012.10.07</t>
  </si>
  <si>
    <t>2012.10.14</t>
  </si>
  <si>
    <t>2012.10.21</t>
  </si>
  <si>
    <t>2012.10.28</t>
  </si>
  <si>
    <t>2012.11.04</t>
  </si>
  <si>
    <t>2012.11.11</t>
  </si>
  <si>
    <t>2012.11.18</t>
  </si>
  <si>
    <t>2012.11.25</t>
  </si>
  <si>
    <t>2012.12.02</t>
  </si>
  <si>
    <t>2012.12.09</t>
  </si>
  <si>
    <t>2012.12.16</t>
  </si>
  <si>
    <t>2012.12.23</t>
  </si>
  <si>
    <t>2012.12.30</t>
  </si>
  <si>
    <t>2013.01.06</t>
  </si>
  <si>
    <t>2013.01.13</t>
  </si>
  <si>
    <t>2013.01.20</t>
  </si>
  <si>
    <t>2013.01.27</t>
  </si>
  <si>
    <t>2013.02.03</t>
  </si>
  <si>
    <t>2013.02.10</t>
  </si>
  <si>
    <t>2013.02.17</t>
  </si>
  <si>
    <t>2013.02.24</t>
  </si>
  <si>
    <t>2013.03.03</t>
  </si>
  <si>
    <t>2013.03.10</t>
  </si>
  <si>
    <t>2013.03.17</t>
  </si>
  <si>
    <t>2013.03.24</t>
  </si>
  <si>
    <t>2013.03.31</t>
  </si>
  <si>
    <t>2013.04.07</t>
  </si>
  <si>
    <t>2013.04.14</t>
  </si>
  <si>
    <t>2013.04.21</t>
  </si>
  <si>
    <t>2013.04.28</t>
  </si>
  <si>
    <t>2013.05.05</t>
  </si>
  <si>
    <t>2013.05.12</t>
  </si>
  <si>
    <t>2013.05.19</t>
  </si>
  <si>
    <t>2013.05.26</t>
  </si>
  <si>
    <t>2013.06.02</t>
  </si>
  <si>
    <t>2013.06.09</t>
  </si>
  <si>
    <t>2013.06.16</t>
  </si>
  <si>
    <t>2013.06.23</t>
  </si>
  <si>
    <t>2013.06.30</t>
  </si>
  <si>
    <t>2013.07.07</t>
  </si>
  <si>
    <t>2013.07.14</t>
  </si>
  <si>
    <t>2013.07.21</t>
  </si>
  <si>
    <t>2013.07.28</t>
  </si>
  <si>
    <t>2013.08.04</t>
  </si>
  <si>
    <t>2013.08.11</t>
  </si>
  <si>
    <t>2013.08.18</t>
  </si>
  <si>
    <t>2013.08.25</t>
  </si>
  <si>
    <t>2013.09.01</t>
  </si>
  <si>
    <t>2013.09.08</t>
  </si>
  <si>
    <t>2013.09.15</t>
  </si>
  <si>
    <t>2013.09.22</t>
  </si>
  <si>
    <t>2013.09.29</t>
  </si>
  <si>
    <t>2013.10.06</t>
  </si>
  <si>
    <t>2013.10.13</t>
  </si>
  <si>
    <t>2013.10.20</t>
  </si>
  <si>
    <t>2013.10.27</t>
  </si>
  <si>
    <t>2013.11.03</t>
  </si>
  <si>
    <t>2013.11.10</t>
  </si>
  <si>
    <t>2013.11.17</t>
  </si>
  <si>
    <t>2013.11.24</t>
  </si>
  <si>
    <t>2013.12.01</t>
  </si>
  <si>
    <t>2013.12.08</t>
  </si>
  <si>
    <t>2013.12.15</t>
  </si>
  <si>
    <t>2013.12.22</t>
  </si>
  <si>
    <t>2013.12.29</t>
  </si>
  <si>
    <t>2014.01.05</t>
  </si>
  <si>
    <t>2014.01.12</t>
  </si>
  <si>
    <t>2014.01.19</t>
  </si>
  <si>
    <t>2014.01.26</t>
  </si>
  <si>
    <t>2014.02.02</t>
  </si>
  <si>
    <t>2014.02.09</t>
  </si>
  <si>
    <t>2014.02.16</t>
  </si>
  <si>
    <t>2014.02.23</t>
  </si>
  <si>
    <t>2014.03.02</t>
  </si>
  <si>
    <t>2014.03.09</t>
  </si>
  <si>
    <t>2014.03.16</t>
  </si>
  <si>
    <t>2014.03.23</t>
  </si>
  <si>
    <t>2014.03.30</t>
  </si>
  <si>
    <t>2014.04.06</t>
  </si>
  <si>
    <t>2014.04.13</t>
  </si>
  <si>
    <t>2014.04.20</t>
  </si>
  <si>
    <t>2014.04.27</t>
  </si>
  <si>
    <t>2014.05.04</t>
  </si>
  <si>
    <t>2014.05.11</t>
  </si>
  <si>
    <t>2014.05.18</t>
  </si>
  <si>
    <t>2014.05.25</t>
  </si>
  <si>
    <t>2014.06.01</t>
  </si>
  <si>
    <t>2014.06.08</t>
  </si>
  <si>
    <t>2014.06.15</t>
  </si>
  <si>
    <t>2014.06.22</t>
  </si>
  <si>
    <t>2014.06.29</t>
  </si>
  <si>
    <t>2014.07.06</t>
  </si>
  <si>
    <t>2014.07.13</t>
  </si>
  <si>
    <t>2014.07.20</t>
  </si>
  <si>
    <t>2014.07.27</t>
  </si>
  <si>
    <t>2014.08.03</t>
  </si>
  <si>
    <t>2014.08.10</t>
  </si>
  <si>
    <t>2014.08.17</t>
  </si>
  <si>
    <t>2014.08.24</t>
  </si>
  <si>
    <t>2014.08.31</t>
  </si>
  <si>
    <t>2014.09.07</t>
  </si>
  <si>
    <t>2014.09.14</t>
  </si>
  <si>
    <t>2014.09.21</t>
  </si>
  <si>
    <t>2014.09.28</t>
  </si>
  <si>
    <t>2014.10.05</t>
  </si>
  <si>
    <t>2014.10.12</t>
  </si>
  <si>
    <t>2014.10.19</t>
  </si>
  <si>
    <t>2014.10.26</t>
  </si>
  <si>
    <t>2014.11.02</t>
  </si>
  <si>
    <t>2014.11.09</t>
  </si>
  <si>
    <t>2014.11.16</t>
  </si>
  <si>
    <t>2014.11.23</t>
  </si>
  <si>
    <t>2014.11.30</t>
  </si>
  <si>
    <t>2014.12.07</t>
  </si>
  <si>
    <t>2014.12.14</t>
  </si>
  <si>
    <t>2014.12.21</t>
  </si>
  <si>
    <t>2014.12.28</t>
  </si>
  <si>
    <t>2015.01.04</t>
  </si>
  <si>
    <t>2015.01.11</t>
  </si>
  <si>
    <t>2015.01.18</t>
  </si>
  <si>
    <t>2015.01.25</t>
  </si>
  <si>
    <t>2015.02.01</t>
  </si>
  <si>
    <t>2015.02.08</t>
  </si>
  <si>
    <t>2015.02.15</t>
  </si>
  <si>
    <t>2015.02.22</t>
  </si>
  <si>
    <t>2015.03.01</t>
  </si>
  <si>
    <t>2015.03.08</t>
  </si>
  <si>
    <t>2015.03.15</t>
  </si>
  <si>
    <t>2015.03.22</t>
  </si>
  <si>
    <t>2015.03.29</t>
  </si>
  <si>
    <t>2015.04.05</t>
  </si>
  <si>
    <t>2015.04.12</t>
  </si>
  <si>
    <t>2015.04.19</t>
  </si>
  <si>
    <t>2015.04.26</t>
  </si>
  <si>
    <t>2015.05.03</t>
  </si>
  <si>
    <t>2015.05.10</t>
  </si>
  <si>
    <t>2015.05.17</t>
  </si>
  <si>
    <t>2015.05.24</t>
  </si>
  <si>
    <t>2015.05.31</t>
  </si>
  <si>
    <t>2015.06.07</t>
  </si>
  <si>
    <t>2015.06.14</t>
  </si>
  <si>
    <t>2015.06.21</t>
  </si>
  <si>
    <t>2015.06.28</t>
  </si>
  <si>
    <t>2015.07.05</t>
  </si>
  <si>
    <t>2015.07.12</t>
  </si>
  <si>
    <t>2015.07.26</t>
  </si>
  <si>
    <t>2015.08.02</t>
  </si>
  <si>
    <t>2015.08.09</t>
  </si>
  <si>
    <t>2015.08.16</t>
  </si>
  <si>
    <t>2015.08.23</t>
  </si>
  <si>
    <t>2015.08.30</t>
  </si>
  <si>
    <t>2015.09.06</t>
  </si>
  <si>
    <t>2015.09.13</t>
  </si>
  <si>
    <t>2015.09.20</t>
  </si>
  <si>
    <t>2015.09.27</t>
  </si>
  <si>
    <t>2015.10.04</t>
  </si>
  <si>
    <t>2015.10.11</t>
  </si>
  <si>
    <t>2015.10.18</t>
  </si>
  <si>
    <t>2015.10.25</t>
  </si>
  <si>
    <t>2015.11.01</t>
  </si>
  <si>
    <t>2015.11.08</t>
  </si>
  <si>
    <t>2015.11.15</t>
  </si>
  <si>
    <t>2015.11.22</t>
  </si>
  <si>
    <t>2015.11.29</t>
  </si>
  <si>
    <t>2015.12.06</t>
  </si>
  <si>
    <t>2015.12.13</t>
  </si>
  <si>
    <t>2015.12.20</t>
  </si>
  <si>
    <t>2015.12.27</t>
  </si>
  <si>
    <t>2016.01.03</t>
  </si>
  <si>
    <t>2016.01.10</t>
  </si>
  <si>
    <t>2016.01.17</t>
  </si>
  <si>
    <t>2016.01.24</t>
  </si>
  <si>
    <t>2016.01.31</t>
  </si>
  <si>
    <t>2016.02.07</t>
  </si>
  <si>
    <t>2016.02.14</t>
  </si>
  <si>
    <t>2016.02.21</t>
  </si>
  <si>
    <t>2016.02.28</t>
  </si>
  <si>
    <t>2016.03.06</t>
  </si>
  <si>
    <t>2016.03.13</t>
  </si>
  <si>
    <t>2016.03.20</t>
  </si>
  <si>
    <t>2016.03.27</t>
  </si>
  <si>
    <t>2016.04.03</t>
  </si>
  <si>
    <t>2016.04.10</t>
  </si>
  <si>
    <t>2016.04.17</t>
  </si>
  <si>
    <t>2016.04.24</t>
  </si>
  <si>
    <t>2016.05.01</t>
  </si>
  <si>
    <t>2016.05.08</t>
  </si>
  <si>
    <t>2016.05.15</t>
  </si>
  <si>
    <t>2016.05.22</t>
  </si>
  <si>
    <t>2016.05.29</t>
  </si>
  <si>
    <t>2016.06.05</t>
  </si>
  <si>
    <t>2016.06.12</t>
  </si>
  <si>
    <t>2016.06.19</t>
  </si>
  <si>
    <t>2016.06.26</t>
  </si>
  <si>
    <t>2016.07.03</t>
  </si>
  <si>
    <t>2016.07.10</t>
  </si>
  <si>
    <t>2016.07.17</t>
  </si>
  <si>
    <t>2016.07.24</t>
  </si>
  <si>
    <t>2016.07.31</t>
  </si>
  <si>
    <t>2016.08.07</t>
  </si>
  <si>
    <t>2016.08.14</t>
  </si>
  <si>
    <t>2016.08.21</t>
  </si>
  <si>
    <t>2016.08.28</t>
  </si>
  <si>
    <t>2016.09.04</t>
  </si>
  <si>
    <t>2016.09.11</t>
  </si>
  <si>
    <t>2016.09.18</t>
  </si>
  <si>
    <t>2016.09.25</t>
  </si>
  <si>
    <t>2016.10.02</t>
  </si>
  <si>
    <t>2016.10.09</t>
  </si>
  <si>
    <t>2016.10.16</t>
  </si>
  <si>
    <t>2016.10.23</t>
  </si>
  <si>
    <t>2016.10.30</t>
  </si>
  <si>
    <t>2016.11.06</t>
  </si>
  <si>
    <t>2016.11.13</t>
  </si>
  <si>
    <t>2016.11.20</t>
  </si>
  <si>
    <t>2016.11.27</t>
  </si>
  <si>
    <t>2016.12.04</t>
  </si>
  <si>
    <t>2016.12.11</t>
  </si>
  <si>
    <t>2016.12.18</t>
  </si>
  <si>
    <t>2016.12.25</t>
  </si>
  <si>
    <t>2017.01.01</t>
  </si>
  <si>
    <t>2017.01.08</t>
  </si>
  <si>
    <t>2017.01.15</t>
  </si>
  <si>
    <t>2017.01.22</t>
  </si>
  <si>
    <t>2017.01.29</t>
  </si>
  <si>
    <t>2017.02.05</t>
  </si>
  <si>
    <t>2017.02.12</t>
  </si>
  <si>
    <t>2017.02.19</t>
  </si>
  <si>
    <t>2017.02.26</t>
  </si>
  <si>
    <t>Год</t>
  </si>
  <si>
    <t>2010 Среднее</t>
  </si>
  <si>
    <t>2011 Среднее</t>
  </si>
  <si>
    <t>2012 Среднее</t>
  </si>
  <si>
    <t>2013 Среднее</t>
  </si>
  <si>
    <t>2014 Среднее</t>
  </si>
  <si>
    <t>2015 Среднее</t>
  </si>
  <si>
    <t>2016 Среднее</t>
  </si>
  <si>
    <t>2017 Среднее</t>
  </si>
  <si>
    <t>Общее среднее</t>
  </si>
  <si>
    <t>ГОД</t>
  </si>
  <si>
    <t>Фильтры</t>
  </si>
  <si>
    <t>Фильтры:</t>
  </si>
  <si>
    <t>Вход</t>
  </si>
  <si>
    <t>Закрытие на 1-й неделе</t>
  </si>
  <si>
    <t>CandleSize</t>
  </si>
  <si>
    <t>MoveTP</t>
  </si>
  <si>
    <t xml:space="preserve"> MoveSL</t>
  </si>
  <si>
    <t xml:space="preserve">2017.01.16 00:00:00  CandleCalc AUDCAD.Daily: </t>
  </si>
  <si>
    <t>Параметры советника=</t>
  </si>
  <si>
    <t>EURUSD</t>
  </si>
  <si>
    <t>AUDCAD</t>
  </si>
  <si>
    <t>Доля закрытых  в первую неделю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</si>
</sst>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2" fontId="0" fillId="0" borderId="0" xfId="0" applyNumberFormat="1"/>
    <xf numFmtId="0" fontId="2" fillId="0" borderId="0" xfId="0" applyFont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/>
    <xf numFmtId="2" fontId="0" fillId="0" borderId="1" xfId="0" applyNumberFormat="1" applyBorder="1"/>
    <xf numFmtId="0" fontId="2" fillId="0" borderId="1" xfId="0" applyNumberFormat="1" applyFont="1" applyBorder="1"/>
    <xf numFmtId="0" fontId="2" fillId="0" borderId="1" xfId="0" applyFont="1" applyBorder="1"/>
    <xf numFmtId="1" fontId="0" fillId="0" borderId="0" xfId="0" applyNumberForma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0" fontId="0" fillId="0" borderId="0" xfId="0" applyBorder="1"/>
    <xf numFmtId="14" fontId="0" fillId="0" borderId="0" xfId="0" applyNumberFormat="1" applyBorder="1"/>
    <xf numFmtId="1" fontId="0" fillId="0" borderId="0" xfId="0" applyNumberFormat="1" applyBorder="1" applyAlignment="1">
      <alignment horizontal="right"/>
    </xf>
    <xf numFmtId="0" fontId="2" fillId="0" borderId="0" xfId="0" applyFont="1" applyBorder="1"/>
    <xf numFmtId="14" fontId="2" fillId="0" borderId="1" xfId="0" applyNumberFormat="1" applyFont="1" applyBorder="1"/>
    <xf numFmtId="49" fontId="2" fillId="0" borderId="1" xfId="0" applyNumberFormat="1" applyFont="1" applyBorder="1"/>
    <xf numFmtId="2" fontId="2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" fontId="2" fillId="0" borderId="1" xfId="0" applyNumberFormat="1" applyFont="1" applyBorder="1" applyAlignment="1">
      <alignment horizontal="right"/>
    </xf>
    <xf numFmtId="1" fontId="0" fillId="0" borderId="0" xfId="0" applyNumberFormat="1"/>
    <xf numFmtId="0" fontId="2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14" fontId="2" fillId="0" borderId="1" xfId="0" applyNumberFormat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" fontId="2" fillId="0" borderId="0" xfId="0" applyNumberFormat="1" applyFont="1"/>
    <xf numFmtId="1" fontId="0" fillId="0" borderId="1" xfId="0" applyNumberFormat="1" applyBorder="1"/>
    <xf numFmtId="14" fontId="2" fillId="0" borderId="0" xfId="0" applyNumberFormat="1" applyFont="1" applyAlignment="1">
      <alignment horizontal="left"/>
    </xf>
    <xf numFmtId="2" fontId="2" fillId="0" borderId="0" xfId="0" applyNumberFormat="1" applyFont="1"/>
    <xf numFmtId="9" fontId="0" fillId="0" borderId="1" xfId="1" applyFont="1" applyBorder="1"/>
    <xf numFmtId="49" fontId="0" fillId="0" borderId="0" xfId="0" applyNumberFormat="1" applyBorder="1"/>
    <xf numFmtId="2" fontId="0" fillId="0" borderId="0" xfId="0" applyNumberFormat="1" applyBorder="1"/>
  </cellXfs>
  <cellStyles count="2">
    <cellStyle name="Обычный" xfId="0" builtinId="0"/>
    <cellStyle name="Процентный" xfId="1" builtinId="5"/>
  </cellStyles>
  <dxfs count="1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5"/>
  <sheetViews>
    <sheetView tabSelected="1" workbookViewId="0">
      <pane xSplit="1" ySplit="2" topLeftCell="B73" activePane="bottomRight" state="frozen"/>
      <selection pane="topRight" activeCell="B1" sqref="B1"/>
      <selection pane="bottomLeft" activeCell="A3" sqref="A3"/>
      <selection pane="bottomRight" activeCell="D108" sqref="D108"/>
    </sheetView>
  </sheetViews>
  <sheetFormatPr defaultRowHeight="15" outlineLevelRow="2"/>
  <cols>
    <col min="1" max="1" width="16.28515625" bestFit="1" customWidth="1"/>
    <col min="2" max="2" width="10.140625" bestFit="1" customWidth="1"/>
    <col min="4" max="4" width="18.28515625" customWidth="1"/>
    <col min="6" max="6" width="9.85546875" customWidth="1"/>
  </cols>
  <sheetData>
    <row r="1" spans="1:9">
      <c r="A1" t="s">
        <v>393</v>
      </c>
      <c r="D1">
        <v>200</v>
      </c>
      <c r="E1">
        <v>-15</v>
      </c>
      <c r="F1">
        <v>50</v>
      </c>
    </row>
    <row r="2" spans="1:9" s="2" customFormat="1" ht="45">
      <c r="A2" s="8" t="s">
        <v>382</v>
      </c>
      <c r="B2" s="17" t="s">
        <v>2</v>
      </c>
      <c r="C2" s="18" t="s">
        <v>3</v>
      </c>
      <c r="D2" s="19" t="s">
        <v>4</v>
      </c>
      <c r="E2" s="19" t="s">
        <v>5</v>
      </c>
      <c r="F2" s="19" t="s">
        <v>6</v>
      </c>
      <c r="G2" s="19" t="s">
        <v>7</v>
      </c>
      <c r="H2" s="25" t="s">
        <v>395</v>
      </c>
      <c r="I2" s="24" t="s">
        <v>396</v>
      </c>
    </row>
    <row r="3" spans="1:9" outlineLevel="2">
      <c r="A3" s="3">
        <f>+YEAR(B3)</f>
        <v>2010</v>
      </c>
      <c r="B3" s="4" t="s">
        <v>8</v>
      </c>
      <c r="C3" s="5" t="s">
        <v>1</v>
      </c>
      <c r="D3" s="6">
        <v>82.599999999999298</v>
      </c>
      <c r="E3" s="6">
        <v>3.8000000000004701</v>
      </c>
      <c r="F3" s="6">
        <v>75.799999999999201</v>
      </c>
      <c r="G3" s="6">
        <v>14578.5</v>
      </c>
      <c r="H3" s="12">
        <f>+IF(AND(D3&gt;$D$1, E3&gt;$E$1),1,0)</f>
        <v>0</v>
      </c>
      <c r="I3" s="3">
        <f>+IF(AND(H3=1,F3&gt;$F$1),1,0)</f>
        <v>0</v>
      </c>
    </row>
    <row r="4" spans="1:9" outlineLevel="2">
      <c r="A4" s="3">
        <f>+YEAR(B4)</f>
        <v>2010</v>
      </c>
      <c r="B4" s="4" t="s">
        <v>9</v>
      </c>
      <c r="C4" s="5" t="s">
        <v>10</v>
      </c>
      <c r="D4" s="6">
        <v>26.600000000001</v>
      </c>
      <c r="E4" s="6">
        <v>37.399999999998499</v>
      </c>
      <c r="F4" s="6">
        <v>64.800000000000395</v>
      </c>
      <c r="G4" s="6">
        <v>319.80000000000098</v>
      </c>
      <c r="H4" s="12">
        <f>+IF(AND(D4&gt;$D$1, E4&gt;$E$1),1,0)</f>
        <v>0</v>
      </c>
      <c r="I4" s="3">
        <f>+IF(AND(H4=1,F4&gt;$F$1),1,0)</f>
        <v>0</v>
      </c>
    </row>
    <row r="5" spans="1:9" outlineLevel="2">
      <c r="A5" s="3">
        <f>+YEAR(B5)</f>
        <v>2010</v>
      </c>
      <c r="B5" s="4" t="s">
        <v>11</v>
      </c>
      <c r="C5" s="5" t="s">
        <v>10</v>
      </c>
      <c r="D5" s="6">
        <v>212.00000000000099</v>
      </c>
      <c r="E5" s="6">
        <v>-14.499999999999501</v>
      </c>
      <c r="F5" s="6">
        <v>43.000000000001897</v>
      </c>
      <c r="G5" s="6">
        <v>289.799999999997</v>
      </c>
      <c r="H5" s="12">
        <f>+IF(AND(D5&gt;$D$1, E5&gt;$E$1),1,0)</f>
        <v>1</v>
      </c>
      <c r="I5" s="3">
        <f>+IF(AND(H5=1,F5&gt;$F$1),1,0)</f>
        <v>0</v>
      </c>
    </row>
    <row r="6" spans="1:9" outlineLevel="2">
      <c r="A6" s="3">
        <f>+YEAR(B6)</f>
        <v>2010</v>
      </c>
      <c r="B6" s="4" t="s">
        <v>12</v>
      </c>
      <c r="C6" s="5" t="s">
        <v>10</v>
      </c>
      <c r="D6" s="6">
        <v>289.69999999999902</v>
      </c>
      <c r="E6" s="6">
        <v>-1.1000000000005401</v>
      </c>
      <c r="F6" s="6">
        <v>163.29999999999899</v>
      </c>
      <c r="G6" s="6">
        <v>276.79999999999899</v>
      </c>
      <c r="H6" s="12">
        <f>+IF(AND(D6&gt;$D$1, E6&gt;$E$1),1,0)</f>
        <v>1</v>
      </c>
      <c r="I6" s="3">
        <f>+IF(AND(H6=1,F6&gt;$F$1),1,0)</f>
        <v>1</v>
      </c>
    </row>
    <row r="7" spans="1:9" outlineLevel="2">
      <c r="A7" s="3">
        <f>+YEAR(B7)</f>
        <v>2010</v>
      </c>
      <c r="B7" s="4" t="s">
        <v>13</v>
      </c>
      <c r="C7" s="5" t="s">
        <v>10</v>
      </c>
      <c r="D7" s="6">
        <v>184.599999999999</v>
      </c>
      <c r="E7" s="6">
        <v>21.7</v>
      </c>
      <c r="F7" s="6">
        <v>182.099999999998</v>
      </c>
      <c r="G7" s="6">
        <v>124.8</v>
      </c>
      <c r="H7" s="12">
        <f>+IF(AND(D7&gt;$D$1, E7&gt;$E$1),1,0)</f>
        <v>0</v>
      </c>
      <c r="I7" s="3">
        <f>+IF(AND(H7=1,F7&gt;$F$1),1,0)</f>
        <v>0</v>
      </c>
    </row>
    <row r="8" spans="1:9" outlineLevel="2">
      <c r="A8" s="3">
        <f>+YEAR(B8)</f>
        <v>2010</v>
      </c>
      <c r="B8" s="4" t="s">
        <v>14</v>
      </c>
      <c r="C8" s="5" t="s">
        <v>10</v>
      </c>
      <c r="D8" s="6">
        <v>25.000000000001599</v>
      </c>
      <c r="E8" s="6">
        <v>15.1999999999996</v>
      </c>
      <c r="F8" s="6">
        <v>172.400000000001</v>
      </c>
      <c r="G8" s="6">
        <v>172.39999999999901</v>
      </c>
      <c r="H8" s="12">
        <f>+IF(AND(D8&gt;$D$1, E8&gt;$E$1),1,0)</f>
        <v>0</v>
      </c>
      <c r="I8" s="3">
        <f>+IF(AND(H8=1,F8&gt;$F$1),1,0)</f>
        <v>0</v>
      </c>
    </row>
    <row r="9" spans="1:9" outlineLevel="2">
      <c r="A9" s="3">
        <f>+YEAR(B9)</f>
        <v>2010</v>
      </c>
      <c r="B9" s="4" t="s">
        <v>15</v>
      </c>
      <c r="C9" s="5" t="s">
        <v>10</v>
      </c>
      <c r="D9" s="6">
        <v>4.1000000000002101</v>
      </c>
      <c r="E9" s="6">
        <v>-1.6000000000015999</v>
      </c>
      <c r="F9" s="6">
        <v>78.099999999998701</v>
      </c>
      <c r="G9" s="6">
        <v>162.80000000000001</v>
      </c>
      <c r="H9" s="12">
        <f>+IF(AND(D9&gt;$D$1, E9&gt;$E$1),1,0)</f>
        <v>0</v>
      </c>
      <c r="I9" s="3">
        <f>+IF(AND(H9=1,F9&gt;$F$1),1,0)</f>
        <v>0</v>
      </c>
    </row>
    <row r="10" spans="1:9" outlineLevel="2">
      <c r="A10" s="3">
        <f>+YEAR(B10)</f>
        <v>2010</v>
      </c>
      <c r="B10" s="4" t="s">
        <v>16</v>
      </c>
      <c r="C10" s="5" t="s">
        <v>1</v>
      </c>
      <c r="D10" s="6">
        <v>17.799999999998899</v>
      </c>
      <c r="E10" s="6">
        <v>-8.6999999999992603</v>
      </c>
      <c r="F10" s="6">
        <v>187.39999999999901</v>
      </c>
      <c r="G10" s="6">
        <v>112.799999999999</v>
      </c>
      <c r="H10" s="12">
        <f>+IF(AND(D10&gt;$D$1, E10&gt;$E$1),1,0)</f>
        <v>0</v>
      </c>
      <c r="I10" s="3">
        <f>+IF(AND(H10=1,F10&gt;$F$1),1,0)</f>
        <v>0</v>
      </c>
    </row>
    <row r="11" spans="1:9" outlineLevel="2">
      <c r="A11" s="3">
        <f>+YEAR(B11)</f>
        <v>2010</v>
      </c>
      <c r="B11" s="4" t="s">
        <v>17</v>
      </c>
      <c r="C11" s="5" t="s">
        <v>10</v>
      </c>
      <c r="D11" s="6">
        <v>2.50000000000083</v>
      </c>
      <c r="E11" s="6">
        <v>-21.2000000000012</v>
      </c>
      <c r="F11" s="6">
        <v>154.39999999999901</v>
      </c>
      <c r="G11" s="6">
        <v>104.00000000000099</v>
      </c>
      <c r="H11" s="12">
        <f>+IF(AND(D11&gt;$D$1, E11&gt;$E$1),1,0)</f>
        <v>0</v>
      </c>
      <c r="I11" s="3">
        <f>+IF(AND(H11=1,F11&gt;$F$1),1,0)</f>
        <v>0</v>
      </c>
    </row>
    <row r="12" spans="1:9" outlineLevel="2">
      <c r="A12" s="3">
        <f>+YEAR(B12)</f>
        <v>2010</v>
      </c>
      <c r="B12" s="4" t="s">
        <v>18</v>
      </c>
      <c r="C12" s="5" t="s">
        <v>1</v>
      </c>
      <c r="D12" s="6">
        <v>126.79999999999799</v>
      </c>
      <c r="E12" s="6">
        <v>-6.5999999999988201</v>
      </c>
      <c r="F12" s="6">
        <v>258.3</v>
      </c>
      <c r="G12" s="6">
        <v>55.8999999999998</v>
      </c>
      <c r="H12" s="12">
        <f>+IF(AND(D12&gt;$D$1, E12&gt;$E$1),1,0)</f>
        <v>0</v>
      </c>
      <c r="I12" s="3">
        <f>+IF(AND(H12=1,F12&gt;$F$1),1,0)</f>
        <v>0</v>
      </c>
    </row>
    <row r="13" spans="1:9" outlineLevel="2">
      <c r="A13" s="3">
        <f>+YEAR(B13)</f>
        <v>2010</v>
      </c>
      <c r="B13" s="4" t="s">
        <v>19</v>
      </c>
      <c r="C13" s="5" t="s">
        <v>10</v>
      </c>
      <c r="D13" s="6">
        <v>232.00000000000099</v>
      </c>
      <c r="E13" s="6">
        <v>11.5999999999982</v>
      </c>
      <c r="F13" s="6">
        <v>51.099999999999397</v>
      </c>
      <c r="G13" s="6">
        <v>250.6</v>
      </c>
      <c r="H13" s="12">
        <f>+IF(AND(D13&gt;$D$1, E13&gt;$E$1),1,0)</f>
        <v>1</v>
      </c>
      <c r="I13" s="3">
        <f>+IF(AND(H13=1,F13&gt;$F$1),1,0)</f>
        <v>1</v>
      </c>
    </row>
    <row r="14" spans="1:9" outlineLevel="2">
      <c r="A14" s="3">
        <f>+YEAR(B14)</f>
        <v>2010</v>
      </c>
      <c r="B14" s="4" t="s">
        <v>20</v>
      </c>
      <c r="C14" s="5" t="s">
        <v>10</v>
      </c>
      <c r="D14" s="6">
        <v>104.30000000000101</v>
      </c>
      <c r="E14" s="6">
        <v>-60.500000000001101</v>
      </c>
      <c r="F14" s="6">
        <v>116.7</v>
      </c>
      <c r="G14" s="6">
        <v>89.699999999999207</v>
      </c>
      <c r="H14" s="12">
        <f>+IF(AND(D14&gt;$D$1, E14&gt;$E$1),1,0)</f>
        <v>0</v>
      </c>
      <c r="I14" s="3">
        <f>+IF(AND(H14=1,F14&gt;$F$1),1,0)</f>
        <v>0</v>
      </c>
    </row>
    <row r="15" spans="1:9" outlineLevel="2">
      <c r="A15" s="3">
        <f>+YEAR(B15)</f>
        <v>2010</v>
      </c>
      <c r="B15" s="4" t="s">
        <v>21</v>
      </c>
      <c r="C15" s="5" t="s">
        <v>1</v>
      </c>
      <c r="D15" s="6">
        <v>29.200000000000301</v>
      </c>
      <c r="E15" s="6">
        <v>-12.400000000001301</v>
      </c>
      <c r="F15" s="6">
        <v>208.5</v>
      </c>
      <c r="G15" s="6">
        <v>47.2000000000005</v>
      </c>
      <c r="H15" s="12">
        <f>+IF(AND(D15&gt;$D$1, E15&gt;$E$1),1,0)</f>
        <v>0</v>
      </c>
      <c r="I15" s="3">
        <f>+IF(AND(H15=1,F15&gt;$F$1),1,0)</f>
        <v>0</v>
      </c>
    </row>
    <row r="16" spans="1:9" outlineLevel="2">
      <c r="A16" s="3">
        <f>+YEAR(B16)</f>
        <v>2010</v>
      </c>
      <c r="B16" s="4" t="s">
        <v>22</v>
      </c>
      <c r="C16" s="5" t="s">
        <v>1</v>
      </c>
      <c r="D16" s="6">
        <v>7.8000000000000203</v>
      </c>
      <c r="E16" s="6">
        <v>128.80000000000001</v>
      </c>
      <c r="F16" s="6">
        <v>154.6</v>
      </c>
      <c r="G16" s="6">
        <v>64.100000000000193</v>
      </c>
      <c r="H16" s="12">
        <f>+IF(AND(D16&gt;$D$1, E16&gt;$E$1),1,0)</f>
        <v>0</v>
      </c>
      <c r="I16" s="3">
        <f>+IF(AND(H16=1,F16&gt;$F$1),1,0)</f>
        <v>0</v>
      </c>
    </row>
    <row r="17" spans="1:9" outlineLevel="2">
      <c r="A17" s="3">
        <f>+YEAR(B17)</f>
        <v>2010</v>
      </c>
      <c r="B17" s="4" t="s">
        <v>23</v>
      </c>
      <c r="C17" s="5" t="s">
        <v>10</v>
      </c>
      <c r="D17" s="6">
        <v>125.499999999998</v>
      </c>
      <c r="E17" s="6">
        <v>25.100000000000101</v>
      </c>
      <c r="F17" s="6">
        <v>45.5999999999989</v>
      </c>
      <c r="G17" s="6">
        <v>275</v>
      </c>
      <c r="H17" s="12">
        <f>+IF(AND(D17&gt;$D$1, E17&gt;$E$1),1,0)</f>
        <v>0</v>
      </c>
      <c r="I17" s="3">
        <f>+IF(AND(H17=1,F17&gt;$F$1),1,0)</f>
        <v>0</v>
      </c>
    </row>
    <row r="18" spans="1:9" outlineLevel="2">
      <c r="A18" s="3">
        <f>+YEAR(B18)</f>
        <v>2010</v>
      </c>
      <c r="B18" s="4" t="s">
        <v>24</v>
      </c>
      <c r="C18" s="5" t="s">
        <v>10</v>
      </c>
      <c r="D18" s="6">
        <v>92.900000000000205</v>
      </c>
      <c r="E18" s="6">
        <v>37.200000000001602</v>
      </c>
      <c r="F18" s="6">
        <v>68.200000000000401</v>
      </c>
      <c r="G18" s="6">
        <v>232.39999999999901</v>
      </c>
      <c r="H18" s="12">
        <f>+IF(AND(D18&gt;$D$1, E18&gt;$E$1),1,0)</f>
        <v>0</v>
      </c>
      <c r="I18" s="3">
        <f>+IF(AND(H18=1,F18&gt;$F$1),1,0)</f>
        <v>0</v>
      </c>
    </row>
    <row r="19" spans="1:9" outlineLevel="2">
      <c r="A19" s="3">
        <f>+YEAR(B19)</f>
        <v>2010</v>
      </c>
      <c r="B19" s="4" t="s">
        <v>25</v>
      </c>
      <c r="C19" s="5" t="s">
        <v>10</v>
      </c>
      <c r="D19" s="6">
        <v>52.899999999997902</v>
      </c>
      <c r="E19" s="6">
        <v>-36.0999999999989</v>
      </c>
      <c r="F19" s="6">
        <v>2.89999999999901</v>
      </c>
      <c r="G19" s="6">
        <v>803.3</v>
      </c>
      <c r="H19" s="12">
        <f>+IF(AND(D19&gt;$D$1, E19&gt;$E$1),1,0)</f>
        <v>0</v>
      </c>
      <c r="I19" s="3">
        <f>+IF(AND(H19=1,F19&gt;$F$1),1,0)</f>
        <v>0</v>
      </c>
    </row>
    <row r="20" spans="1:9" outlineLevel="2">
      <c r="A20" s="3">
        <f>+YEAR(B20)</f>
        <v>2010</v>
      </c>
      <c r="B20" s="4" t="s">
        <v>26</v>
      </c>
      <c r="C20" s="5" t="s">
        <v>10</v>
      </c>
      <c r="D20" s="6">
        <v>577.9</v>
      </c>
      <c r="E20" s="6">
        <v>-172.2</v>
      </c>
      <c r="F20" s="6">
        <v>169.39999999999901</v>
      </c>
      <c r="G20" s="6">
        <v>571.099999999999</v>
      </c>
      <c r="H20" s="12">
        <f>+IF(AND(D20&gt;$D$1, E20&gt;$E$1),1,0)</f>
        <v>0</v>
      </c>
      <c r="I20" s="3">
        <f>+IF(AND(H20=1,F20&gt;$F$1),1,0)</f>
        <v>0</v>
      </c>
    </row>
    <row r="21" spans="1:9" outlineLevel="2">
      <c r="A21" s="3">
        <f>+YEAR(B21)</f>
        <v>2010</v>
      </c>
      <c r="B21" s="4" t="s">
        <v>27</v>
      </c>
      <c r="C21" s="5" t="s">
        <v>10</v>
      </c>
      <c r="D21" s="6">
        <v>567.4</v>
      </c>
      <c r="E21" s="6">
        <v>8.2999999999988603</v>
      </c>
      <c r="F21" s="6">
        <v>322.79999999999802</v>
      </c>
      <c r="G21" s="6">
        <v>204.8</v>
      </c>
      <c r="H21" s="12">
        <f>+IF(AND(D21&gt;$D$1, E21&gt;$E$1),1,0)</f>
        <v>1</v>
      </c>
      <c r="I21" s="3">
        <f>+IF(AND(H21=1,F21&gt;$F$1),1,0)</f>
        <v>1</v>
      </c>
    </row>
    <row r="22" spans="1:9" outlineLevel="2">
      <c r="A22" s="3">
        <f>+YEAR(B22)</f>
        <v>2010</v>
      </c>
      <c r="B22" s="4" t="s">
        <v>28</v>
      </c>
      <c r="C22" s="5" t="s">
        <v>1</v>
      </c>
      <c r="D22" s="6">
        <v>223.099999999998</v>
      </c>
      <c r="E22" s="6">
        <v>-25.100000000000101</v>
      </c>
      <c r="F22" s="6">
        <v>392.99999999999801</v>
      </c>
      <c r="G22" s="6">
        <v>15.8999999999998</v>
      </c>
      <c r="H22" s="12">
        <f>+IF(AND(D22&gt;$D$1, E22&gt;$E$1),1,0)</f>
        <v>0</v>
      </c>
      <c r="I22" s="3">
        <f>+IF(AND(H22=1,F22&gt;$F$1),1,0)</f>
        <v>0</v>
      </c>
    </row>
    <row r="23" spans="1:9" outlineLevel="2">
      <c r="A23" s="3">
        <f>+YEAR(B23)</f>
        <v>2010</v>
      </c>
      <c r="B23" s="4" t="s">
        <v>29</v>
      </c>
      <c r="C23" s="5" t="s">
        <v>10</v>
      </c>
      <c r="D23" s="6">
        <v>274.099999999999</v>
      </c>
      <c r="E23" s="6">
        <v>-9.2000000000003102</v>
      </c>
      <c r="F23" s="6">
        <v>66.200000000000699</v>
      </c>
      <c r="G23" s="6">
        <v>326.39999999999998</v>
      </c>
      <c r="H23" s="12">
        <f>+IF(AND(D23&gt;$D$1, E23&gt;$E$1),1,0)</f>
        <v>1</v>
      </c>
      <c r="I23" s="3">
        <f>+IF(AND(H23=1,F23&gt;$F$1),1,0)</f>
        <v>1</v>
      </c>
    </row>
    <row r="24" spans="1:9" outlineLevel="2">
      <c r="A24" s="3">
        <f>+YEAR(B24)</f>
        <v>2010</v>
      </c>
      <c r="B24" s="4" t="s">
        <v>30</v>
      </c>
      <c r="C24" s="5" t="s">
        <v>10</v>
      </c>
      <c r="D24" s="6">
        <v>313.60000000000002</v>
      </c>
      <c r="E24" s="6">
        <v>20.799999999998601</v>
      </c>
      <c r="F24" s="6">
        <v>204.4</v>
      </c>
      <c r="G24" s="6">
        <v>71.200000000000102</v>
      </c>
      <c r="H24" s="12">
        <f>+IF(AND(D24&gt;$D$1, E24&gt;$E$1),1,0)</f>
        <v>1</v>
      </c>
      <c r="I24" s="3">
        <f>+IF(AND(H24=1,F24&gt;$F$1),1,0)</f>
        <v>1</v>
      </c>
    </row>
    <row r="25" spans="1:9" outlineLevel="2">
      <c r="A25" s="3">
        <f>+YEAR(B25)</f>
        <v>2010</v>
      </c>
      <c r="B25" s="4" t="s">
        <v>31</v>
      </c>
      <c r="C25" s="5" t="s">
        <v>1</v>
      </c>
      <c r="D25" s="6">
        <v>164.49999999999801</v>
      </c>
      <c r="E25" s="6">
        <v>6.3999999999997303</v>
      </c>
      <c r="F25" s="6">
        <v>2.4000000000001802</v>
      </c>
      <c r="G25" s="6">
        <v>297.60000000000002</v>
      </c>
      <c r="H25" s="12">
        <f>+IF(AND(D25&gt;$D$1, E25&gt;$E$1),1,0)</f>
        <v>0</v>
      </c>
      <c r="I25" s="3">
        <f>+IF(AND(H25=1,F25&gt;$F$1),1,0)</f>
        <v>0</v>
      </c>
    </row>
    <row r="26" spans="1:9" outlineLevel="2">
      <c r="A26" s="3">
        <f>+YEAR(B26)</f>
        <v>2010</v>
      </c>
      <c r="B26" s="4" t="s">
        <v>32</v>
      </c>
      <c r="C26" s="5" t="s">
        <v>1</v>
      </c>
      <c r="D26" s="6">
        <v>268.70000000000101</v>
      </c>
      <c r="E26" s="6">
        <v>41.999999999999801</v>
      </c>
      <c r="F26" s="6">
        <v>219.599999999999</v>
      </c>
      <c r="G26" s="6">
        <v>38.199999999999299</v>
      </c>
      <c r="H26" s="12">
        <f>+IF(AND(D26&gt;$D$1, E26&gt;$E$1),1,0)</f>
        <v>1</v>
      </c>
      <c r="I26" s="3">
        <f>+IF(AND(H26=1,F26&gt;$F$1),1,0)</f>
        <v>1</v>
      </c>
    </row>
    <row r="27" spans="1:9" outlineLevel="2">
      <c r="A27" s="3">
        <f>+YEAR(B27)</f>
        <v>2010</v>
      </c>
      <c r="B27" s="4" t="s">
        <v>33</v>
      </c>
      <c r="C27" s="5" t="s">
        <v>10</v>
      </c>
      <c r="D27" s="6">
        <v>60.500000000001101</v>
      </c>
      <c r="E27" s="6">
        <v>-11.300000000000701</v>
      </c>
      <c r="F27" s="6">
        <v>231.2</v>
      </c>
      <c r="G27" s="6">
        <v>229.9</v>
      </c>
      <c r="H27" s="12">
        <f>+IF(AND(D27&gt;$D$1, E27&gt;$E$1),1,0)</f>
        <v>0</v>
      </c>
      <c r="I27" s="3">
        <f>+IF(AND(H27=1,F27&gt;$F$1),1,0)</f>
        <v>0</v>
      </c>
    </row>
    <row r="28" spans="1:9" outlineLevel="2">
      <c r="A28" s="3">
        <f>+YEAR(B28)</f>
        <v>2010</v>
      </c>
      <c r="B28" s="4" t="s">
        <v>34</v>
      </c>
      <c r="C28" s="5" t="s">
        <v>1</v>
      </c>
      <c r="D28" s="6">
        <v>186.1</v>
      </c>
      <c r="E28" s="6">
        <v>-9.6000000000007102</v>
      </c>
      <c r="F28" s="6">
        <v>76.300000000000196</v>
      </c>
      <c r="G28" s="6">
        <v>165.900000000001</v>
      </c>
      <c r="H28" s="12">
        <f>+IF(AND(D28&gt;$D$1, E28&gt;$E$1),1,0)</f>
        <v>0</v>
      </c>
      <c r="I28" s="3">
        <f>+IF(AND(H28=1,F28&gt;$F$1),1,0)</f>
        <v>0</v>
      </c>
    </row>
    <row r="29" spans="1:9" outlineLevel="2">
      <c r="A29" s="3">
        <f>+YEAR(B29)</f>
        <v>2010</v>
      </c>
      <c r="B29" s="4" t="s">
        <v>35</v>
      </c>
      <c r="C29" s="5" t="s">
        <v>1</v>
      </c>
      <c r="D29" s="6">
        <v>84.100000000000193</v>
      </c>
      <c r="E29" s="6">
        <v>1.4000000000002899</v>
      </c>
      <c r="F29" s="6">
        <v>118.50000000000099</v>
      </c>
      <c r="G29" s="6">
        <v>364.89999999999901</v>
      </c>
      <c r="H29" s="12">
        <f>+IF(AND(D29&gt;$D$1, E29&gt;$E$1),1,0)</f>
        <v>0</v>
      </c>
      <c r="I29" s="3">
        <f>+IF(AND(H29=1,F29&gt;$F$1),1,0)</f>
        <v>0</v>
      </c>
    </row>
    <row r="30" spans="1:9" outlineLevel="2">
      <c r="A30" s="3">
        <f>+YEAR(B30)</f>
        <v>2010</v>
      </c>
      <c r="B30" s="4" t="s">
        <v>36</v>
      </c>
      <c r="C30" s="5" t="s">
        <v>1</v>
      </c>
      <c r="D30" s="6">
        <v>287.89999999999799</v>
      </c>
      <c r="E30" s="6">
        <v>-22.899999999999</v>
      </c>
      <c r="F30" s="6">
        <v>174.6</v>
      </c>
      <c r="G30" s="6">
        <v>121.1</v>
      </c>
      <c r="H30" s="12">
        <f>+IF(AND(D30&gt;$D$1, E30&gt;$E$1),1,0)</f>
        <v>0</v>
      </c>
      <c r="I30" s="3">
        <f>+IF(AND(H30=1,F30&gt;$F$1),1,0)</f>
        <v>0</v>
      </c>
    </row>
    <row r="31" spans="1:9" outlineLevel="2">
      <c r="A31" s="3">
        <f>+YEAR(B31)</f>
        <v>2010</v>
      </c>
      <c r="B31" s="4" t="s">
        <v>37</v>
      </c>
      <c r="C31" s="5" t="s">
        <v>1</v>
      </c>
      <c r="D31" s="6">
        <v>2.19999999999887</v>
      </c>
      <c r="E31" s="6">
        <v>-13.299999999998301</v>
      </c>
      <c r="F31" s="6">
        <v>19.200000000001399</v>
      </c>
      <c r="G31" s="6">
        <v>210.69999999999899</v>
      </c>
      <c r="H31" s="12">
        <f>+IF(AND(D31&gt;$D$1, E31&gt;$E$1),1,0)</f>
        <v>0</v>
      </c>
      <c r="I31" s="3">
        <f>+IF(AND(H31=1,F31&gt;$F$1),1,0)</f>
        <v>0</v>
      </c>
    </row>
    <row r="32" spans="1:9" outlineLevel="2">
      <c r="A32" s="3">
        <f>+YEAR(B32)</f>
        <v>2010</v>
      </c>
      <c r="B32" s="4" t="s">
        <v>38</v>
      </c>
      <c r="C32" s="5" t="s">
        <v>1</v>
      </c>
      <c r="D32" s="6">
        <v>155.30000000000001</v>
      </c>
      <c r="E32" s="6">
        <v>11.2999999999985</v>
      </c>
      <c r="F32" s="6">
        <v>8.5999999999985999</v>
      </c>
      <c r="G32" s="6">
        <v>271.099999999999</v>
      </c>
      <c r="H32" s="12">
        <f>+IF(AND(D32&gt;$D$1, E32&gt;$E$1),1,0)</f>
        <v>0</v>
      </c>
      <c r="I32" s="3">
        <f>+IF(AND(H32=1,F32&gt;$F$1),1,0)</f>
        <v>0</v>
      </c>
    </row>
    <row r="33" spans="1:9" outlineLevel="2">
      <c r="A33" s="3">
        <f>+YEAR(B33)</f>
        <v>2010</v>
      </c>
      <c r="B33" s="4" t="s">
        <v>39</v>
      </c>
      <c r="C33" s="5" t="s">
        <v>1</v>
      </c>
      <c r="D33" s="6">
        <v>216.19999999999899</v>
      </c>
      <c r="E33" s="6">
        <v>9.9000000000004604</v>
      </c>
      <c r="F33" s="6">
        <v>538.6</v>
      </c>
      <c r="G33" s="6">
        <v>19.000000000000099</v>
      </c>
      <c r="H33" s="12">
        <f>+IF(AND(D33&gt;$D$1, E33&gt;$E$1),1,0)</f>
        <v>1</v>
      </c>
      <c r="I33" s="3">
        <f>+IF(AND(H33=1,F33&gt;$F$1),1,0)</f>
        <v>1</v>
      </c>
    </row>
    <row r="34" spans="1:9" outlineLevel="2">
      <c r="A34" s="3">
        <f>+YEAR(B34)</f>
        <v>2010</v>
      </c>
      <c r="B34" s="4" t="s">
        <v>40</v>
      </c>
      <c r="C34" s="5" t="s">
        <v>10</v>
      </c>
      <c r="D34" s="6">
        <v>534.9</v>
      </c>
      <c r="E34" s="6">
        <v>-13.3000000000005</v>
      </c>
      <c r="F34" s="6">
        <v>155</v>
      </c>
      <c r="G34" s="6">
        <v>102.99999999999901</v>
      </c>
      <c r="H34" s="12">
        <f>+IF(AND(D34&gt;$D$1, E34&gt;$E$1),1,0)</f>
        <v>1</v>
      </c>
      <c r="I34" s="3">
        <f>+IF(AND(H34=1,F34&gt;$F$1),1,0)</f>
        <v>1</v>
      </c>
    </row>
    <row r="35" spans="1:9" outlineLevel="2">
      <c r="A35" s="3">
        <f>+YEAR(B35)</f>
        <v>2010</v>
      </c>
      <c r="B35" s="4" t="s">
        <v>41</v>
      </c>
      <c r="C35" s="5" t="s">
        <v>10</v>
      </c>
      <c r="D35" s="6">
        <v>55.8999999999998</v>
      </c>
      <c r="E35" s="6">
        <v>5.9999999999993303</v>
      </c>
      <c r="F35" s="6">
        <v>73.299999999998306</v>
      </c>
      <c r="G35" s="6">
        <v>117.100000000001</v>
      </c>
      <c r="H35" s="12">
        <f>+IF(AND(D35&gt;$D$1, E35&gt;$E$1),1,0)</f>
        <v>0</v>
      </c>
      <c r="I35" s="3">
        <f>+IF(AND(H35=1,F35&gt;$F$1),1,0)</f>
        <v>0</v>
      </c>
    </row>
    <row r="36" spans="1:9" outlineLevel="2">
      <c r="A36" s="3">
        <f>+YEAR(B36)</f>
        <v>2010</v>
      </c>
      <c r="B36" s="4" t="s">
        <v>42</v>
      </c>
      <c r="C36" s="5" t="s">
        <v>1</v>
      </c>
      <c r="D36" s="6">
        <v>57.199999999999399</v>
      </c>
      <c r="E36" s="6">
        <v>2.6999999999999198</v>
      </c>
      <c r="F36" s="6">
        <v>139.4</v>
      </c>
      <c r="G36" s="6">
        <v>132.49999999999901</v>
      </c>
      <c r="H36" s="12">
        <f>+IF(AND(D36&gt;$D$1, E36&gt;$E$1),1,0)</f>
        <v>0</v>
      </c>
      <c r="I36" s="3">
        <f>+IF(AND(H36=1,F36&gt;$F$1),1,0)</f>
        <v>0</v>
      </c>
    </row>
    <row r="37" spans="1:9" outlineLevel="2">
      <c r="A37" s="3">
        <f>+YEAR(B37)</f>
        <v>2010</v>
      </c>
      <c r="B37" s="4" t="s">
        <v>43</v>
      </c>
      <c r="C37" s="5" t="s">
        <v>1</v>
      </c>
      <c r="D37" s="6">
        <v>130.69999999999899</v>
      </c>
      <c r="E37" s="6">
        <v>-1.8999999999991199</v>
      </c>
      <c r="F37" s="6">
        <v>249.8</v>
      </c>
      <c r="G37" s="6">
        <v>23.5000000000007</v>
      </c>
      <c r="H37" s="12">
        <f>+IF(AND(D37&gt;$D$1, E37&gt;$E$1),1,0)</f>
        <v>0</v>
      </c>
      <c r="I37" s="3">
        <f>+IF(AND(H37=1,F37&gt;$F$1),1,0)</f>
        <v>0</v>
      </c>
    </row>
    <row r="38" spans="1:9" outlineLevel="2">
      <c r="A38" s="3">
        <f>+YEAR(B38)</f>
        <v>2010</v>
      </c>
      <c r="B38" s="4" t="s">
        <v>44</v>
      </c>
      <c r="C38" s="5" t="s">
        <v>10</v>
      </c>
      <c r="D38" s="6">
        <v>214.79999999999899</v>
      </c>
      <c r="E38" s="6">
        <v>-26.499999999998099</v>
      </c>
      <c r="F38" s="6">
        <v>453.5</v>
      </c>
      <c r="G38" s="6">
        <v>0.89999999999923397</v>
      </c>
      <c r="H38" s="12">
        <f>+IF(AND(D38&gt;$D$1, E38&gt;$E$1),1,0)</f>
        <v>0</v>
      </c>
      <c r="I38" s="3">
        <f>+IF(AND(H38=1,F38&gt;$F$1),1,0)</f>
        <v>0</v>
      </c>
    </row>
    <row r="39" spans="1:9" outlineLevel="2">
      <c r="A39" s="3">
        <f>+YEAR(B39)</f>
        <v>2010</v>
      </c>
      <c r="B39" s="4" t="s">
        <v>45</v>
      </c>
      <c r="C39" s="5" t="s">
        <v>1</v>
      </c>
      <c r="D39" s="6">
        <v>343.8</v>
      </c>
      <c r="E39" s="6">
        <v>1.90000000000134</v>
      </c>
      <c r="F39" s="6">
        <v>21.800000000000701</v>
      </c>
      <c r="G39" s="6">
        <v>443.89999999999901</v>
      </c>
      <c r="H39" s="12">
        <f>+IF(AND(D39&gt;$D$1, E39&gt;$E$1),1,0)</f>
        <v>1</v>
      </c>
      <c r="I39" s="3">
        <f>+IF(AND(H39=1,F39&gt;$F$1),1,0)</f>
        <v>0</v>
      </c>
    </row>
    <row r="40" spans="1:9" outlineLevel="2">
      <c r="A40" s="3">
        <f>+YEAR(B40)</f>
        <v>2010</v>
      </c>
      <c r="B40" s="4" t="s">
        <v>46</v>
      </c>
      <c r="C40" s="5" t="s">
        <v>1</v>
      </c>
      <c r="D40" s="6">
        <v>440.699999999998</v>
      </c>
      <c r="E40" s="6">
        <v>-8.0999999999997705</v>
      </c>
      <c r="F40" s="6">
        <v>102.19999999999899</v>
      </c>
      <c r="G40" s="6">
        <v>308.30000000000098</v>
      </c>
      <c r="H40" s="12">
        <f>+IF(AND(D40&gt;$D$1, E40&gt;$E$1),1,0)</f>
        <v>1</v>
      </c>
      <c r="I40" s="3">
        <f>+IF(AND(H40=1,F40&gt;$F$1),1,0)</f>
        <v>1</v>
      </c>
    </row>
    <row r="41" spans="1:9" outlineLevel="2">
      <c r="A41" s="3">
        <f>+YEAR(B41)</f>
        <v>2010</v>
      </c>
      <c r="B41" s="4" t="s">
        <v>47</v>
      </c>
      <c r="C41" s="5" t="s">
        <v>1</v>
      </c>
      <c r="D41" s="6">
        <v>306.8</v>
      </c>
      <c r="E41" s="6">
        <v>-2.2999999999995202</v>
      </c>
      <c r="F41" s="6">
        <v>151.00000000000099</v>
      </c>
      <c r="G41" s="6">
        <v>240.79999999999799</v>
      </c>
      <c r="H41" s="12">
        <f>+IF(AND(D41&gt;$D$1, E41&gt;$E$1),1,0)</f>
        <v>1</v>
      </c>
      <c r="I41" s="3">
        <f>+IF(AND(H41=1,F41&gt;$F$1),1,0)</f>
        <v>1</v>
      </c>
    </row>
    <row r="42" spans="1:9" outlineLevel="2">
      <c r="A42" s="3">
        <f>+YEAR(B42)</f>
        <v>2010</v>
      </c>
      <c r="B42" s="4" t="s">
        <v>48</v>
      </c>
      <c r="C42" s="5" t="s">
        <v>1</v>
      </c>
      <c r="D42" s="6">
        <v>150.9</v>
      </c>
      <c r="E42" s="6">
        <v>62.199999999998902</v>
      </c>
      <c r="F42" s="6">
        <v>225.599999999999</v>
      </c>
      <c r="G42" s="6">
        <v>150.69999999999899</v>
      </c>
      <c r="H42" s="12">
        <f>+IF(AND(D42&gt;$D$1, E42&gt;$E$1),1,0)</f>
        <v>0</v>
      </c>
      <c r="I42" s="3">
        <f>+IF(AND(H42=1,F42&gt;$F$1),1,0)</f>
        <v>0</v>
      </c>
    </row>
    <row r="43" spans="1:9" outlineLevel="2">
      <c r="A43" s="3">
        <f>+YEAR(B43)</f>
        <v>2010</v>
      </c>
      <c r="B43" s="4" t="s">
        <v>49</v>
      </c>
      <c r="C43" s="5" t="s">
        <v>10</v>
      </c>
      <c r="D43" s="6">
        <v>24.599999999999</v>
      </c>
      <c r="E43" s="6">
        <v>3.9000000000011199</v>
      </c>
      <c r="F43" s="6">
        <v>77.199999999999406</v>
      </c>
      <c r="G43" s="6">
        <v>274.79999999999899</v>
      </c>
      <c r="H43" s="12">
        <f>+IF(AND(D43&gt;$D$1, E43&gt;$E$1),1,0)</f>
        <v>0</v>
      </c>
      <c r="I43" s="3">
        <f>+IF(AND(H43=1,F43&gt;$F$1),1,0)</f>
        <v>0</v>
      </c>
    </row>
    <row r="44" spans="1:9" outlineLevel="2">
      <c r="A44" s="3">
        <f>+YEAR(B44)</f>
        <v>2010</v>
      </c>
      <c r="B44" s="4" t="s">
        <v>50</v>
      </c>
      <c r="C44" s="5" t="s">
        <v>10</v>
      </c>
      <c r="D44" s="6">
        <v>19.499999999998899</v>
      </c>
      <c r="E44" s="6">
        <v>1.5000000000009399</v>
      </c>
      <c r="F44" s="6">
        <v>128.19999999999999</v>
      </c>
      <c r="G44" s="6">
        <v>217.49999999999901</v>
      </c>
      <c r="H44" s="12">
        <f>+IF(AND(D44&gt;$D$1, E44&gt;$E$1),1,0)</f>
        <v>0</v>
      </c>
      <c r="I44" s="3">
        <f>+IF(AND(H44=1,F44&gt;$F$1),1,0)</f>
        <v>0</v>
      </c>
    </row>
    <row r="45" spans="1:9" outlineLevel="2">
      <c r="A45" s="3">
        <f>+YEAR(B45)</f>
        <v>2010</v>
      </c>
      <c r="B45" s="4" t="s">
        <v>51</v>
      </c>
      <c r="C45" s="5" t="s">
        <v>10</v>
      </c>
      <c r="D45" s="6">
        <v>5.3999999999998396</v>
      </c>
      <c r="E45" s="6">
        <v>-21.800000000000701</v>
      </c>
      <c r="F45" s="6">
        <v>313.59999999999798</v>
      </c>
      <c r="G45" s="6">
        <v>104.1</v>
      </c>
      <c r="H45" s="12">
        <f>+IF(AND(D45&gt;$D$1, E45&gt;$E$1),1,0)</f>
        <v>0</v>
      </c>
      <c r="I45" s="3">
        <f>+IF(AND(H45=1,F45&gt;$F$1),1,0)</f>
        <v>0</v>
      </c>
    </row>
    <row r="46" spans="1:9" outlineLevel="2">
      <c r="A46" s="3">
        <f>+YEAR(B46)</f>
        <v>2010</v>
      </c>
      <c r="B46" s="4" t="s">
        <v>52</v>
      </c>
      <c r="C46" s="5" t="s">
        <v>1</v>
      </c>
      <c r="D46" s="6">
        <v>63.699999999999797</v>
      </c>
      <c r="E46" s="6">
        <v>22.2999999999995</v>
      </c>
      <c r="F46" s="6">
        <v>480.19999999999902</v>
      </c>
      <c r="G46" s="6">
        <v>30.900000000000301</v>
      </c>
      <c r="H46" s="12">
        <f>+IF(AND(D46&gt;$D$1, E46&gt;$E$1),1,0)</f>
        <v>0</v>
      </c>
      <c r="I46" s="3">
        <f>+IF(AND(H46=1,F46&gt;$F$1),1,0)</f>
        <v>0</v>
      </c>
    </row>
    <row r="47" spans="1:9" outlineLevel="2">
      <c r="A47" s="3">
        <f>+YEAR(B47)</f>
        <v>2010</v>
      </c>
      <c r="B47" s="4" t="s">
        <v>53</v>
      </c>
      <c r="C47" s="5" t="s">
        <v>10</v>
      </c>
      <c r="D47" s="6">
        <v>363.7</v>
      </c>
      <c r="E47" s="6">
        <v>6.8000000000001304</v>
      </c>
      <c r="F47" s="6">
        <v>66.500000000000398</v>
      </c>
      <c r="G47" s="6">
        <v>235.7</v>
      </c>
      <c r="H47" s="12">
        <f>+IF(AND(D47&gt;$D$1, E47&gt;$E$1),1,0)</f>
        <v>1</v>
      </c>
      <c r="I47" s="3">
        <f>+IF(AND(H47=1,F47&gt;$F$1),1,0)</f>
        <v>1</v>
      </c>
    </row>
    <row r="48" spans="1:9" outlineLevel="2">
      <c r="A48" s="3">
        <f>+YEAR(B48)</f>
        <v>2010</v>
      </c>
      <c r="B48" s="4" t="s">
        <v>54</v>
      </c>
      <c r="C48" s="5" t="s">
        <v>10</v>
      </c>
      <c r="D48" s="6">
        <v>11.3999999999991</v>
      </c>
      <c r="E48" s="6">
        <v>-63.699999999999797</v>
      </c>
      <c r="F48" s="6">
        <v>49.799999999999798</v>
      </c>
      <c r="G48" s="6">
        <v>535.20000000000005</v>
      </c>
      <c r="H48" s="12">
        <f>+IF(AND(D48&gt;$D$1, E48&gt;$E$1),1,0)</f>
        <v>0</v>
      </c>
      <c r="I48" s="3">
        <f>+IF(AND(H48=1,F48&gt;$F$1),1,0)</f>
        <v>0</v>
      </c>
    </row>
    <row r="49" spans="1:9" outlineLevel="2">
      <c r="A49" s="3">
        <f>+YEAR(B49)</f>
        <v>2010</v>
      </c>
      <c r="B49" s="4" t="s">
        <v>55</v>
      </c>
      <c r="C49" s="5" t="s">
        <v>10</v>
      </c>
      <c r="D49" s="6">
        <v>495.3</v>
      </c>
      <c r="E49" s="6">
        <v>-36.000000000000398</v>
      </c>
      <c r="F49" s="6">
        <v>161.1</v>
      </c>
      <c r="G49" s="6">
        <v>306.8</v>
      </c>
      <c r="H49" s="12">
        <f>+IF(AND(D49&gt;$D$1, E49&gt;$E$1),1,0)</f>
        <v>0</v>
      </c>
      <c r="I49" s="3">
        <f>+IF(AND(H49=1,F49&gt;$F$1),1,0)</f>
        <v>0</v>
      </c>
    </row>
    <row r="50" spans="1:9" outlineLevel="2">
      <c r="A50" s="3">
        <f>+YEAR(B50)</f>
        <v>2010</v>
      </c>
      <c r="B50" s="4" t="s">
        <v>56</v>
      </c>
      <c r="C50" s="5" t="s">
        <v>1</v>
      </c>
      <c r="D50" s="6">
        <v>137.4</v>
      </c>
      <c r="E50" s="6">
        <v>-5.8000000000002396</v>
      </c>
      <c r="F50" s="6">
        <v>243.30000000000101</v>
      </c>
      <c r="G50" s="6">
        <v>13.799999999999301</v>
      </c>
      <c r="H50" s="12">
        <f>+IF(AND(D50&gt;$D$1, E50&gt;$E$1),1,0)</f>
        <v>0</v>
      </c>
      <c r="I50" s="3">
        <f>+IF(AND(H50=1,F50&gt;$F$1),1,0)</f>
        <v>0</v>
      </c>
    </row>
    <row r="51" spans="1:9" outlineLevel="2">
      <c r="A51" s="3">
        <f>+YEAR(B51)</f>
        <v>2010</v>
      </c>
      <c r="B51" s="4" t="s">
        <v>57</v>
      </c>
      <c r="C51" s="5" t="s">
        <v>10</v>
      </c>
      <c r="D51" s="6">
        <v>181.60000000000099</v>
      </c>
      <c r="E51" s="6">
        <v>21.299999999999599</v>
      </c>
      <c r="F51" s="6">
        <v>292.00000000000102</v>
      </c>
      <c r="G51" s="6">
        <v>72.099999999999298</v>
      </c>
      <c r="H51" s="12">
        <f>+IF(AND(D51&gt;$D$1, E51&gt;$E$1),1,0)</f>
        <v>0</v>
      </c>
      <c r="I51" s="3">
        <f>+IF(AND(H51=1,F51&gt;$F$1),1,0)</f>
        <v>0</v>
      </c>
    </row>
    <row r="52" spans="1:9" outlineLevel="2">
      <c r="A52" s="3">
        <f>+YEAR(B52)</f>
        <v>2010</v>
      </c>
      <c r="B52" s="4" t="s">
        <v>58</v>
      </c>
      <c r="C52" s="5" t="s">
        <v>10</v>
      </c>
      <c r="D52" s="6">
        <v>17.599999999999799</v>
      </c>
      <c r="E52" s="6">
        <v>21.299999999999599</v>
      </c>
      <c r="F52" s="6">
        <v>34.600000000000101</v>
      </c>
      <c r="G52" s="6">
        <v>111.099999999999</v>
      </c>
      <c r="H52" s="12">
        <f>+IF(AND(D52&gt;$D$1, E52&gt;$E$1),1,0)</f>
        <v>0</v>
      </c>
      <c r="I52" s="3">
        <f>+IF(AND(H52=1,F52&gt;$F$1),1,0)</f>
        <v>0</v>
      </c>
    </row>
    <row r="53" spans="1:9" outlineLevel="2">
      <c r="A53" s="3">
        <f>+YEAR(B53)</f>
        <v>2010</v>
      </c>
      <c r="B53" s="4" t="s">
        <v>59</v>
      </c>
      <c r="C53" s="5" t="s">
        <v>10</v>
      </c>
      <c r="D53" s="6">
        <v>46.3999999999997</v>
      </c>
      <c r="E53" s="6">
        <v>7.2000000000005304</v>
      </c>
      <c r="F53" s="6">
        <v>310.89999999999998</v>
      </c>
      <c r="G53" s="6">
        <v>40.700000000000102</v>
      </c>
      <c r="H53" s="12">
        <f>+IF(AND(D53&gt;$D$1, E53&gt;$E$1),1,0)</f>
        <v>0</v>
      </c>
      <c r="I53" s="3">
        <f>+IF(AND(H53=1,F53&gt;$F$1),1,0)</f>
        <v>0</v>
      </c>
    </row>
    <row r="54" spans="1:9" outlineLevel="2">
      <c r="A54" s="3">
        <f>+YEAR(B54)</f>
        <v>2010</v>
      </c>
      <c r="B54" s="4" t="s">
        <v>60</v>
      </c>
      <c r="C54" s="5" t="s">
        <v>1</v>
      </c>
      <c r="D54" s="6">
        <v>262.39999999999998</v>
      </c>
      <c r="E54" s="6">
        <v>-31.799999999999599</v>
      </c>
      <c r="F54" s="6">
        <v>438.49999999999898</v>
      </c>
      <c r="G54" s="6">
        <v>89.299999999998803</v>
      </c>
      <c r="H54" s="12">
        <f>+IF(AND(D54&gt;$D$1, E54&gt;$E$1),1,0)</f>
        <v>0</v>
      </c>
      <c r="I54" s="3">
        <f>+IF(AND(H54=1,F54&gt;$F$1),1,0)</f>
        <v>0</v>
      </c>
    </row>
    <row r="55" spans="1:9" outlineLevel="1">
      <c r="A55" s="7" t="s">
        <v>383</v>
      </c>
      <c r="B55" s="4"/>
      <c r="C55" s="5"/>
      <c r="D55" s="6">
        <f>SUBTOTAL(1,D3:D54)</f>
        <v>170.434615384615</v>
      </c>
      <c r="E55" s="6">
        <f>SUBTOTAL(1,E3:E54)</f>
        <v>-1.9134615384616043</v>
      </c>
      <c r="F55" s="6">
        <f>SUBTOTAL(1,F3:F54)</f>
        <v>168.06730769230742</v>
      </c>
      <c r="G55" s="6">
        <f>SUBTOTAL(1,G3:G54)</f>
        <v>469.62307692307667</v>
      </c>
      <c r="H55" s="12"/>
      <c r="I55" s="3"/>
    </row>
    <row r="56" spans="1:9" outlineLevel="2">
      <c r="A56" s="3">
        <f>+YEAR(B56)</f>
        <v>2011</v>
      </c>
      <c r="B56" s="4" t="s">
        <v>61</v>
      </c>
      <c r="C56" s="5" t="s">
        <v>10</v>
      </c>
      <c r="D56" s="6">
        <v>437.3</v>
      </c>
      <c r="E56" s="6">
        <v>10.900000000000301</v>
      </c>
      <c r="F56" s="6">
        <v>560.4</v>
      </c>
      <c r="G56" s="6">
        <v>20.999999999999901</v>
      </c>
      <c r="H56" s="12">
        <f>+IF(AND(D56&gt;$D$1, E56&gt;$E$1),1,0)</f>
        <v>1</v>
      </c>
      <c r="I56" s="3">
        <f>+IF(AND(H56=1,F56&gt;$F$1),1,0)</f>
        <v>1</v>
      </c>
    </row>
    <row r="57" spans="1:9" outlineLevel="2">
      <c r="A57" s="3">
        <f>+YEAR(B57)</f>
        <v>2011</v>
      </c>
      <c r="B57" s="4" t="s">
        <v>62</v>
      </c>
      <c r="C57" s="5" t="s">
        <v>1</v>
      </c>
      <c r="D57" s="6">
        <v>492.099999999999</v>
      </c>
      <c r="E57" s="6">
        <v>-16.499999999999201</v>
      </c>
      <c r="F57" s="6">
        <v>125.399999999999</v>
      </c>
      <c r="G57" s="6">
        <v>253.39999999999901</v>
      </c>
      <c r="H57" s="12">
        <f>+IF(AND(D57&gt;$D$1, E57&gt;$E$1),1,0)</f>
        <v>0</v>
      </c>
      <c r="I57" s="3">
        <f>+IF(AND(H57=1,F57&gt;$F$1),1,0)</f>
        <v>0</v>
      </c>
    </row>
    <row r="58" spans="1:9" outlineLevel="2">
      <c r="A58" s="3">
        <f>+YEAR(B58)</f>
        <v>2011</v>
      </c>
      <c r="B58" s="4" t="s">
        <v>63</v>
      </c>
      <c r="C58" s="5" t="s">
        <v>1</v>
      </c>
      <c r="D58" s="6">
        <v>249.2</v>
      </c>
      <c r="E58" s="6">
        <v>-11.4000000000014</v>
      </c>
      <c r="F58" s="6">
        <v>68.299999999998903</v>
      </c>
      <c r="G58" s="6">
        <v>149.099999999999</v>
      </c>
      <c r="H58" s="12">
        <f>+IF(AND(D58&gt;$D$1, E58&gt;$E$1),1,0)</f>
        <v>1</v>
      </c>
      <c r="I58" s="3">
        <f>+IF(AND(H58=1,F58&gt;$F$1),1,0)</f>
        <v>1</v>
      </c>
    </row>
    <row r="59" spans="1:9" outlineLevel="2">
      <c r="A59" s="3">
        <f>+YEAR(B59)</f>
        <v>2011</v>
      </c>
      <c r="B59" s="4" t="s">
        <v>64</v>
      </c>
      <c r="C59" s="5" t="s">
        <v>1</v>
      </c>
      <c r="D59" s="6">
        <v>1.99999999999978</v>
      </c>
      <c r="E59" s="6">
        <v>-29.799999999999802</v>
      </c>
      <c r="F59" s="6">
        <v>36.8999999999997</v>
      </c>
      <c r="G59" s="6">
        <v>280.3</v>
      </c>
      <c r="H59" s="12">
        <f>+IF(AND(D59&gt;$D$1, E59&gt;$E$1),1,0)</f>
        <v>0</v>
      </c>
      <c r="I59" s="3">
        <f>+IF(AND(H59=1,F59&gt;$F$1),1,0)</f>
        <v>0</v>
      </c>
    </row>
    <row r="60" spans="1:9" outlineLevel="2">
      <c r="A60" s="3">
        <f>+YEAR(B60)</f>
        <v>2011</v>
      </c>
      <c r="B60" s="4" t="s">
        <v>65</v>
      </c>
      <c r="C60" s="5" t="s">
        <v>10</v>
      </c>
      <c r="D60" s="6">
        <v>0.39999999999817898</v>
      </c>
      <c r="E60" s="6">
        <v>10.900000000000301</v>
      </c>
      <c r="F60" s="6">
        <v>174.099999999999</v>
      </c>
      <c r="G60" s="6">
        <v>72.000000000000895</v>
      </c>
      <c r="H60" s="12">
        <f>+IF(AND(D60&gt;$D$1, E60&gt;$E$1),1,0)</f>
        <v>0</v>
      </c>
      <c r="I60" s="3">
        <f>+IF(AND(H60=1,F60&gt;$F$1),1,0)</f>
        <v>0</v>
      </c>
    </row>
    <row r="61" spans="1:9" outlineLevel="2">
      <c r="A61" s="3">
        <f>+YEAR(B61)</f>
        <v>2011</v>
      </c>
      <c r="B61" s="4" t="s">
        <v>66</v>
      </c>
      <c r="C61" s="5" t="s">
        <v>10</v>
      </c>
      <c r="D61" s="6">
        <v>17.800000000001098</v>
      </c>
      <c r="E61" s="6">
        <v>27.299999999998899</v>
      </c>
      <c r="F61" s="6">
        <v>189.99999999999901</v>
      </c>
      <c r="G61" s="6">
        <v>96.100000000001103</v>
      </c>
      <c r="H61" s="12">
        <f>+IF(AND(D61&gt;$D$1, E61&gt;$E$1),1,0)</f>
        <v>0</v>
      </c>
      <c r="I61" s="3">
        <f>+IF(AND(H61=1,F61&gt;$F$1),1,0)</f>
        <v>0</v>
      </c>
    </row>
    <row r="62" spans="1:9" outlineLevel="2">
      <c r="A62" s="3">
        <f>+YEAR(B62)</f>
        <v>2011</v>
      </c>
      <c r="B62" s="4" t="s">
        <v>67</v>
      </c>
      <c r="C62" s="5" t="s">
        <v>1</v>
      </c>
      <c r="D62" s="6">
        <v>168.29999999999899</v>
      </c>
      <c r="E62" s="6">
        <v>-4.4999999999983897</v>
      </c>
      <c r="F62" s="6">
        <v>160</v>
      </c>
      <c r="G62" s="6">
        <v>149.39999999999901</v>
      </c>
      <c r="H62" s="12">
        <f>+IF(AND(D62&gt;$D$1, E62&gt;$E$1),1,0)</f>
        <v>0</v>
      </c>
      <c r="I62" s="3">
        <f>+IF(AND(H62=1,F62&gt;$F$1),1,0)</f>
        <v>0</v>
      </c>
    </row>
    <row r="63" spans="1:9" outlineLevel="2">
      <c r="A63" s="3">
        <f>+YEAR(B63)</f>
        <v>2011</v>
      </c>
      <c r="B63" s="4" t="s">
        <v>68</v>
      </c>
      <c r="C63" s="5" t="s">
        <v>1</v>
      </c>
      <c r="D63" s="6">
        <v>64.499999999998394</v>
      </c>
      <c r="E63" s="6">
        <v>-5.2999999999991898</v>
      </c>
      <c r="F63" s="6">
        <v>36.000000000000398</v>
      </c>
      <c r="G63" s="6">
        <v>258.7</v>
      </c>
      <c r="H63" s="12">
        <f>+IF(AND(D63&gt;$D$1, E63&gt;$E$1),1,0)</f>
        <v>0</v>
      </c>
      <c r="I63" s="3">
        <f>+IF(AND(H63=1,F63&gt;$F$1),1,0)</f>
        <v>0</v>
      </c>
    </row>
    <row r="64" spans="1:9" outlineLevel="2">
      <c r="A64" s="3">
        <f>+YEAR(B64)</f>
        <v>2011</v>
      </c>
      <c r="B64" s="4" t="s">
        <v>69</v>
      </c>
      <c r="C64" s="5" t="s">
        <v>1</v>
      </c>
      <c r="D64" s="6">
        <v>239.3</v>
      </c>
      <c r="E64" s="6">
        <v>7.99999999999911</v>
      </c>
      <c r="F64" s="6">
        <v>242.4</v>
      </c>
      <c r="G64" s="6">
        <v>41.100000000000499</v>
      </c>
      <c r="H64" s="12">
        <f>+IF(AND(D64&gt;$D$1, E64&gt;$E$1),1,0)</f>
        <v>1</v>
      </c>
      <c r="I64" s="3">
        <f>+IF(AND(H64=1,F64&gt;$F$1),1,0)</f>
        <v>1</v>
      </c>
    </row>
    <row r="65" spans="1:9" outlineLevel="2">
      <c r="A65" s="3">
        <f>+YEAR(B65)</f>
        <v>2011</v>
      </c>
      <c r="B65" s="4" t="s">
        <v>70</v>
      </c>
      <c r="C65" s="5" t="s">
        <v>10</v>
      </c>
      <c r="D65" s="6">
        <v>92.600000000000406</v>
      </c>
      <c r="E65" s="6">
        <v>-49.200000000000301</v>
      </c>
      <c r="F65" s="6">
        <v>232.2</v>
      </c>
      <c r="G65" s="6">
        <v>95.899999999999807</v>
      </c>
      <c r="H65" s="12">
        <f>+IF(AND(D65&gt;$D$1, E65&gt;$E$1),1,0)</f>
        <v>0</v>
      </c>
      <c r="I65" s="3">
        <f>+IF(AND(H65=1,F65&gt;$F$1),1,0)</f>
        <v>0</v>
      </c>
    </row>
    <row r="66" spans="1:9" outlineLevel="2">
      <c r="A66" s="3">
        <f>+YEAR(B66)</f>
        <v>2011</v>
      </c>
      <c r="B66" s="4" t="s">
        <v>71</v>
      </c>
      <c r="C66" s="5" t="s">
        <v>1</v>
      </c>
      <c r="D66" s="6">
        <v>229.70000000000101</v>
      </c>
      <c r="E66" s="6">
        <v>-0.100000000000655</v>
      </c>
      <c r="F66" s="6">
        <v>127.1</v>
      </c>
      <c r="G66" s="6">
        <v>67.399999999999594</v>
      </c>
      <c r="H66" s="12">
        <f>+IF(AND(D66&gt;$D$1, E66&gt;$E$1),1,0)</f>
        <v>1</v>
      </c>
      <c r="I66" s="3">
        <f>+IF(AND(H66=1,F66&gt;$F$1),1,0)</f>
        <v>1</v>
      </c>
    </row>
    <row r="67" spans="1:9" outlineLevel="2">
      <c r="A67" s="3">
        <f>+YEAR(B67)</f>
        <v>2011</v>
      </c>
      <c r="B67" s="4" t="s">
        <v>72</v>
      </c>
      <c r="C67" s="5" t="s">
        <v>10</v>
      </c>
      <c r="D67" s="6">
        <v>93.700000000000998</v>
      </c>
      <c r="E67" s="6">
        <v>41.599999999999397</v>
      </c>
      <c r="F67" s="6">
        <v>199.4</v>
      </c>
      <c r="G67" s="6">
        <v>24.800000000000299</v>
      </c>
      <c r="H67" s="12">
        <f>+IF(AND(D67&gt;$D$1, E67&gt;$E$1),1,0)</f>
        <v>0</v>
      </c>
      <c r="I67" s="3">
        <f>+IF(AND(H67=1,F67&gt;$F$1),1,0)</f>
        <v>0</v>
      </c>
    </row>
    <row r="68" spans="1:9" outlineLevel="2">
      <c r="A68" s="3">
        <f>+YEAR(B68)</f>
        <v>2011</v>
      </c>
      <c r="B68" s="4" t="s">
        <v>73</v>
      </c>
      <c r="C68" s="5" t="s">
        <v>1</v>
      </c>
      <c r="D68" s="6">
        <v>189.2</v>
      </c>
      <c r="E68" s="6">
        <v>-3.2999999999994101</v>
      </c>
      <c r="F68" s="6">
        <v>80</v>
      </c>
      <c r="G68" s="6">
        <v>255.79999999999899</v>
      </c>
      <c r="H68" s="12">
        <f>+IF(AND(D68&gt;$D$1, E68&gt;$E$1),1,0)</f>
        <v>0</v>
      </c>
      <c r="I68" s="3">
        <f>+IF(AND(H68=1,F68&gt;$F$1),1,0)</f>
        <v>0</v>
      </c>
    </row>
    <row r="69" spans="1:9" outlineLevel="2">
      <c r="A69" s="3">
        <f>+YEAR(B69)</f>
        <v>2011</v>
      </c>
      <c r="B69" s="4" t="s">
        <v>74</v>
      </c>
      <c r="C69" s="5" t="s">
        <v>1</v>
      </c>
      <c r="D69" s="6">
        <v>251.199999999998</v>
      </c>
      <c r="E69" s="6">
        <v>-29.799999999999802</v>
      </c>
      <c r="F69" s="6">
        <v>87.800000000000097</v>
      </c>
      <c r="G69" s="6">
        <v>66.800000000000196</v>
      </c>
      <c r="H69" s="12">
        <f>+IF(AND(D69&gt;$D$1, E69&gt;$E$1),1,0)</f>
        <v>0</v>
      </c>
      <c r="I69" s="3">
        <f>+IF(AND(H69=1,F69&gt;$F$1),1,0)</f>
        <v>0</v>
      </c>
    </row>
    <row r="70" spans="1:9" outlineLevel="2">
      <c r="A70" s="3">
        <f>+YEAR(B70)</f>
        <v>2011</v>
      </c>
      <c r="B70" s="4" t="s">
        <v>75</v>
      </c>
      <c r="C70" s="5" t="s">
        <v>10</v>
      </c>
      <c r="D70" s="6">
        <v>23.999999999999499</v>
      </c>
      <c r="E70" s="6">
        <v>12.399999999999</v>
      </c>
      <c r="F70" s="6">
        <v>231.69999999999899</v>
      </c>
      <c r="G70" s="6">
        <v>258.80000000000098</v>
      </c>
      <c r="H70" s="12">
        <f>+IF(AND(D70&gt;$D$1, E70&gt;$E$1),1,0)</f>
        <v>0</v>
      </c>
      <c r="I70" s="3">
        <f>+IF(AND(H70=1,F70&gt;$F$1),1,0)</f>
        <v>0</v>
      </c>
    </row>
    <row r="71" spans="1:9" outlineLevel="2">
      <c r="A71" s="3">
        <f>+YEAR(B71)</f>
        <v>2011</v>
      </c>
      <c r="B71" s="4" t="s">
        <v>76</v>
      </c>
      <c r="C71" s="5" t="s">
        <v>1</v>
      </c>
      <c r="D71" s="6">
        <v>143.599999999999</v>
      </c>
      <c r="E71" s="6">
        <v>0.59999999999948905</v>
      </c>
      <c r="F71" s="6">
        <v>67.399999999999594</v>
      </c>
      <c r="G71" s="6">
        <v>320.599999999999</v>
      </c>
      <c r="H71" s="12">
        <f>+IF(AND(D71&gt;$D$1, E71&gt;$E$1),1,0)</f>
        <v>0</v>
      </c>
      <c r="I71" s="3">
        <f>+IF(AND(H71=1,F71&gt;$F$1),1,0)</f>
        <v>0</v>
      </c>
    </row>
    <row r="72" spans="1:9" outlineLevel="2">
      <c r="A72" s="3">
        <f>+YEAR(B72)</f>
        <v>2011</v>
      </c>
      <c r="B72" s="4" t="s">
        <v>77</v>
      </c>
      <c r="C72" s="5" t="s">
        <v>1</v>
      </c>
      <c r="D72" s="6">
        <v>245.900000000001</v>
      </c>
      <c r="E72" s="6">
        <v>1.7999999999984599</v>
      </c>
      <c r="F72" s="6">
        <v>496.29999999999802</v>
      </c>
      <c r="G72" s="6">
        <v>130.5</v>
      </c>
      <c r="H72" s="12">
        <f>+IF(AND(D72&gt;$D$1, E72&gt;$E$1),1,0)</f>
        <v>1</v>
      </c>
      <c r="I72" s="3">
        <f>+IF(AND(H72=1,F72&gt;$F$1),1,0)</f>
        <v>1</v>
      </c>
    </row>
    <row r="73" spans="1:9" outlineLevel="2">
      <c r="A73" s="3">
        <f>+YEAR(B73)</f>
        <v>2011</v>
      </c>
      <c r="B73" s="4" t="s">
        <v>78</v>
      </c>
      <c r="C73" s="5" t="s">
        <v>10</v>
      </c>
      <c r="D73" s="6">
        <v>494.79999999999899</v>
      </c>
      <c r="E73" s="6">
        <v>-48.099999999999802</v>
      </c>
      <c r="F73" s="6">
        <v>79.400000000000503</v>
      </c>
      <c r="G73" s="6">
        <v>294.59999999999798</v>
      </c>
      <c r="H73" s="12">
        <f>+IF(AND(D73&gt;$D$1, E73&gt;$E$1),1,0)</f>
        <v>0</v>
      </c>
      <c r="I73" s="3">
        <f>+IF(AND(H73=1,F73&gt;$F$1),1,0)</f>
        <v>0</v>
      </c>
    </row>
    <row r="74" spans="1:9" outlineLevel="2">
      <c r="A74" s="3">
        <f>+YEAR(B74)</f>
        <v>2011</v>
      </c>
      <c r="B74" s="4" t="s">
        <v>79</v>
      </c>
      <c r="C74" s="5" t="s">
        <v>10</v>
      </c>
      <c r="D74" s="6">
        <v>244.4</v>
      </c>
      <c r="E74" s="6">
        <v>26.899999999998499</v>
      </c>
      <c r="F74" s="6">
        <v>254.6</v>
      </c>
      <c r="G74" s="6">
        <v>42.200000000001097</v>
      </c>
      <c r="H74" s="12">
        <f>+IF(AND(D74&gt;$D$1, E74&gt;$E$1),1,0)</f>
        <v>1</v>
      </c>
      <c r="I74" s="3">
        <f>+IF(AND(H74=1,F74&gt;$F$1),1,0)</f>
        <v>1</v>
      </c>
    </row>
    <row r="75" spans="1:9" outlineLevel="2">
      <c r="A75" s="3">
        <f>+YEAR(B75)</f>
        <v>2011</v>
      </c>
      <c r="B75" s="4" t="s">
        <v>80</v>
      </c>
      <c r="C75" s="5" t="s">
        <v>1</v>
      </c>
      <c r="D75" s="6">
        <v>69.099999999999696</v>
      </c>
      <c r="E75" s="6">
        <v>-34.499999999999503</v>
      </c>
      <c r="F75" s="6">
        <v>155.49999999999901</v>
      </c>
      <c r="G75" s="6">
        <v>197</v>
      </c>
      <c r="H75" s="12">
        <f>+IF(AND(D75&gt;$D$1, E75&gt;$E$1),1,0)</f>
        <v>0</v>
      </c>
      <c r="I75" s="3">
        <f>+IF(AND(H75=1,F75&gt;$F$1),1,0)</f>
        <v>0</v>
      </c>
    </row>
    <row r="76" spans="1:9" outlineLevel="2">
      <c r="A76" s="3">
        <f>+YEAR(B76)</f>
        <v>2011</v>
      </c>
      <c r="B76" s="4" t="s">
        <v>81</v>
      </c>
      <c r="C76" s="5" t="s">
        <v>1</v>
      </c>
      <c r="D76" s="6">
        <v>192.69999999999899</v>
      </c>
      <c r="E76" s="6">
        <v>3.6999999999998101</v>
      </c>
      <c r="F76" s="6">
        <v>64.299999999999301</v>
      </c>
      <c r="G76" s="6">
        <v>321</v>
      </c>
      <c r="H76" s="12">
        <f>+IF(AND(D76&gt;$D$1, E76&gt;$E$1),1,0)</f>
        <v>0</v>
      </c>
      <c r="I76" s="3">
        <f>+IF(AND(H76=1,F76&gt;$F$1),1,0)</f>
        <v>0</v>
      </c>
    </row>
    <row r="77" spans="1:9" outlineLevel="2">
      <c r="A77" s="3">
        <f>+YEAR(B77)</f>
        <v>2011</v>
      </c>
      <c r="B77" s="4" t="s">
        <v>82</v>
      </c>
      <c r="C77" s="5" t="s">
        <v>1</v>
      </c>
      <c r="D77" s="6">
        <v>310.00000000000102</v>
      </c>
      <c r="E77" s="6">
        <v>-23.5000000000007</v>
      </c>
      <c r="F77" s="6">
        <v>285.39999999999998</v>
      </c>
      <c r="G77" s="6">
        <v>87.999999999999105</v>
      </c>
      <c r="H77" s="12">
        <f>+IF(AND(D77&gt;$D$1, E77&gt;$E$1),1,0)</f>
        <v>0</v>
      </c>
      <c r="I77" s="3">
        <f>+IF(AND(H77=1,F77&gt;$F$1),1,0)</f>
        <v>0</v>
      </c>
    </row>
    <row r="78" spans="1:9" outlineLevel="2">
      <c r="A78" s="3">
        <f>+YEAR(B78)</f>
        <v>2011</v>
      </c>
      <c r="B78" s="4" t="s">
        <v>83</v>
      </c>
      <c r="C78" s="5" t="s">
        <v>10</v>
      </c>
      <c r="D78" s="6">
        <v>261.7</v>
      </c>
      <c r="E78" s="6">
        <v>22.2999999999995</v>
      </c>
      <c r="F78" s="6">
        <v>173.6</v>
      </c>
      <c r="G78" s="6">
        <v>250.39999999999901</v>
      </c>
      <c r="H78" s="12">
        <f>+IF(AND(D78&gt;$D$1, E78&gt;$E$1),1,0)</f>
        <v>1</v>
      </c>
      <c r="I78" s="3">
        <f>+IF(AND(H78=1,F78&gt;$F$1),1,0)</f>
        <v>1</v>
      </c>
    </row>
    <row r="79" spans="1:9" outlineLevel="2">
      <c r="A79" s="3">
        <f>+YEAR(B79)</f>
        <v>2011</v>
      </c>
      <c r="B79" s="4" t="s">
        <v>84</v>
      </c>
      <c r="C79" s="5" t="s">
        <v>10</v>
      </c>
      <c r="D79" s="6">
        <v>14.0000000000006</v>
      </c>
      <c r="E79" s="6">
        <v>34.399999999998798</v>
      </c>
      <c r="F79" s="6">
        <v>165.599999999999</v>
      </c>
      <c r="G79" s="6">
        <v>148.60000000000099</v>
      </c>
      <c r="H79" s="12">
        <f>+IF(AND(D79&gt;$D$1, E79&gt;$E$1),1,0)</f>
        <v>0</v>
      </c>
      <c r="I79" s="3">
        <f>+IF(AND(H79=1,F79&gt;$F$1),1,0)</f>
        <v>0</v>
      </c>
    </row>
    <row r="80" spans="1:9" outlineLevel="2">
      <c r="A80" s="3">
        <f>+YEAR(B80)</f>
        <v>2011</v>
      </c>
      <c r="B80" s="4" t="s">
        <v>85</v>
      </c>
      <c r="C80" s="5" t="s">
        <v>10</v>
      </c>
      <c r="D80" s="6">
        <v>88.700000000001495</v>
      </c>
      <c r="E80" s="6">
        <v>-5.7000000000018103</v>
      </c>
      <c r="F80" s="6">
        <v>357.99999999999801</v>
      </c>
      <c r="G80" s="6">
        <v>89.799999999999798</v>
      </c>
      <c r="H80" s="12">
        <f>+IF(AND(D80&gt;$D$1, E80&gt;$E$1),1,0)</f>
        <v>0</v>
      </c>
      <c r="I80" s="3">
        <f>+IF(AND(H80=1,F80&gt;$F$1),1,0)</f>
        <v>0</v>
      </c>
    </row>
    <row r="81" spans="1:9" outlineLevel="2">
      <c r="A81" s="3">
        <f>+YEAR(B81)</f>
        <v>2011</v>
      </c>
      <c r="B81" s="4" t="s">
        <v>86</v>
      </c>
      <c r="C81" s="5" t="s">
        <v>1</v>
      </c>
      <c r="D81" s="6">
        <v>332.5</v>
      </c>
      <c r="E81" s="6">
        <v>11.5999999999982</v>
      </c>
      <c r="F81" s="6">
        <v>330.29999999999802</v>
      </c>
      <c r="G81" s="6">
        <v>40.700000000000102</v>
      </c>
      <c r="H81" s="12">
        <f>+IF(AND(D81&gt;$D$1, E81&gt;$E$1),1,0)</f>
        <v>1</v>
      </c>
      <c r="I81" s="3">
        <f>+IF(AND(H81=1,F81&gt;$F$1),1,0)</f>
        <v>1</v>
      </c>
    </row>
    <row r="82" spans="1:9" outlineLevel="2">
      <c r="A82" s="3">
        <f>+YEAR(B82)</f>
        <v>2011</v>
      </c>
      <c r="B82" s="4" t="s">
        <v>87</v>
      </c>
      <c r="C82" s="5" t="s">
        <v>10</v>
      </c>
      <c r="D82" s="6">
        <v>272.99999999999801</v>
      </c>
      <c r="E82" s="6">
        <v>58.899999999999501</v>
      </c>
      <c r="F82" s="6">
        <v>76.499999999999304</v>
      </c>
      <c r="G82" s="6">
        <v>367.2</v>
      </c>
      <c r="H82" s="12">
        <f>+IF(AND(D82&gt;$D$1, E82&gt;$E$1),1,0)</f>
        <v>1</v>
      </c>
      <c r="I82" s="3">
        <f>+IF(AND(H82=1,F82&gt;$F$1),1,0)</f>
        <v>1</v>
      </c>
    </row>
    <row r="83" spans="1:9" outlineLevel="2">
      <c r="A83" s="3">
        <f>+YEAR(B83)</f>
        <v>2011</v>
      </c>
      <c r="B83" s="4" t="s">
        <v>88</v>
      </c>
      <c r="C83" s="5" t="s">
        <v>10</v>
      </c>
      <c r="D83" s="6">
        <v>48.500000000000199</v>
      </c>
      <c r="E83" s="6">
        <v>43.699999999999797</v>
      </c>
      <c r="F83" s="6">
        <v>325.09999999999798</v>
      </c>
      <c r="G83" s="6">
        <v>98.100000000000904</v>
      </c>
      <c r="H83" s="12">
        <f>+IF(AND(D83&gt;$D$1, E83&gt;$E$1),1,0)</f>
        <v>0</v>
      </c>
      <c r="I83" s="3">
        <f>+IF(AND(H83=1,F83&gt;$F$1),1,0)</f>
        <v>0</v>
      </c>
    </row>
    <row r="84" spans="1:9" outlineLevel="2">
      <c r="A84" s="3">
        <f>+YEAR(B84)</f>
        <v>2011</v>
      </c>
      <c r="B84" s="4" t="s">
        <v>89</v>
      </c>
      <c r="C84" s="5" t="s">
        <v>1</v>
      </c>
      <c r="D84" s="6">
        <v>244.599999999999</v>
      </c>
      <c r="E84" s="6">
        <v>31.200000000000099</v>
      </c>
      <c r="F84" s="6">
        <v>158.89999999999901</v>
      </c>
      <c r="G84" s="6">
        <v>146.69999999999899</v>
      </c>
      <c r="H84" s="12">
        <f>+IF(AND(D84&gt;$D$1, E84&gt;$E$1),1,0)</f>
        <v>1</v>
      </c>
      <c r="I84" s="3">
        <f>+IF(AND(H84=1,F84&gt;$F$1),1,0)</f>
        <v>1</v>
      </c>
    </row>
    <row r="85" spans="1:9" outlineLevel="2">
      <c r="A85" s="3">
        <f>+YEAR(B85)</f>
        <v>2011</v>
      </c>
      <c r="B85" s="4" t="s">
        <v>90</v>
      </c>
      <c r="C85" s="5" t="s">
        <v>1</v>
      </c>
      <c r="D85" s="6">
        <v>8.0999999999997705</v>
      </c>
      <c r="E85" s="6">
        <v>-15.6</v>
      </c>
      <c r="F85" s="6">
        <v>325.10000000000002</v>
      </c>
      <c r="G85" s="6">
        <v>72.099999999999298</v>
      </c>
      <c r="H85" s="12">
        <f>+IF(AND(D85&gt;$D$1, E85&gt;$E$1),1,0)</f>
        <v>0</v>
      </c>
      <c r="I85" s="3">
        <f>+IF(AND(H85=1,F85&gt;$F$1),1,0)</f>
        <v>0</v>
      </c>
    </row>
    <row r="86" spans="1:9" outlineLevel="2">
      <c r="A86" s="3">
        <f>+YEAR(B86)</f>
        <v>2011</v>
      </c>
      <c r="B86" s="4" t="s">
        <v>91</v>
      </c>
      <c r="C86" s="5" t="s">
        <v>10</v>
      </c>
      <c r="D86" s="6">
        <v>100</v>
      </c>
      <c r="E86" s="6">
        <v>-139.89999999999901</v>
      </c>
      <c r="F86" s="6">
        <v>11.300000000000701</v>
      </c>
      <c r="G86" s="6">
        <v>316.39999999999799</v>
      </c>
      <c r="H86" s="12">
        <f>+IF(AND(D86&gt;$D$1, E86&gt;$E$1),1,0)</f>
        <v>0</v>
      </c>
      <c r="I86" s="3">
        <f>+IF(AND(H86=1,F86&gt;$F$1),1,0)</f>
        <v>0</v>
      </c>
    </row>
    <row r="87" spans="1:9" outlineLevel="2">
      <c r="A87" s="3">
        <f>+YEAR(B87)</f>
        <v>2011</v>
      </c>
      <c r="B87" s="4" t="s">
        <v>92</v>
      </c>
      <c r="C87" s="5" t="s">
        <v>10</v>
      </c>
      <c r="D87" s="6">
        <v>175.49999999999901</v>
      </c>
      <c r="E87" s="6">
        <v>-19.1999999999992</v>
      </c>
      <c r="F87" s="6">
        <v>252.70000000000101</v>
      </c>
      <c r="G87" s="6">
        <v>19.999999999997801</v>
      </c>
      <c r="H87" s="12">
        <f>+IF(AND(D87&gt;$D$1, E87&gt;$E$1),1,0)</f>
        <v>0</v>
      </c>
      <c r="I87" s="3">
        <f>+IF(AND(H87=1,F87&gt;$F$1),1,0)</f>
        <v>0</v>
      </c>
    </row>
    <row r="88" spans="1:9" outlineLevel="2">
      <c r="A88" s="3">
        <f>+YEAR(B88)</f>
        <v>2011</v>
      </c>
      <c r="B88" s="4" t="s">
        <v>93</v>
      </c>
      <c r="C88" s="5" t="s">
        <v>1</v>
      </c>
      <c r="D88" s="6">
        <v>131.00000000000099</v>
      </c>
      <c r="E88" s="6">
        <v>-1.99999999999978</v>
      </c>
      <c r="F88" s="6">
        <v>64.699999999999704</v>
      </c>
      <c r="G88" s="6">
        <v>107.8</v>
      </c>
      <c r="H88" s="12">
        <f>+IF(AND(D88&gt;$D$1, E88&gt;$E$1),1,0)</f>
        <v>0</v>
      </c>
      <c r="I88" s="3">
        <f>+IF(AND(H88=1,F88&gt;$F$1),1,0)</f>
        <v>0</v>
      </c>
    </row>
    <row r="89" spans="1:9" outlineLevel="2">
      <c r="A89" s="3">
        <f>+YEAR(B89)</f>
        <v>2011</v>
      </c>
      <c r="B89" s="4" t="s">
        <v>94</v>
      </c>
      <c r="C89" s="5" t="s">
        <v>1</v>
      </c>
      <c r="D89" s="6">
        <v>105.399999999999</v>
      </c>
      <c r="E89" s="6">
        <v>0.19999999999908899</v>
      </c>
      <c r="F89" s="6">
        <v>314.699999999998</v>
      </c>
      <c r="G89" s="6">
        <v>49.600000000000698</v>
      </c>
      <c r="H89" s="12">
        <f>+IF(AND(D89&gt;$D$1, E89&gt;$E$1),1,0)</f>
        <v>0</v>
      </c>
      <c r="I89" s="3">
        <f>+IF(AND(H89=1,F89&gt;$F$1),1,0)</f>
        <v>0</v>
      </c>
    </row>
    <row r="90" spans="1:9" outlineLevel="2">
      <c r="A90" s="3">
        <f>+YEAR(B90)</f>
        <v>2011</v>
      </c>
      <c r="B90" s="4" t="s">
        <v>95</v>
      </c>
      <c r="C90" s="5" t="s">
        <v>10</v>
      </c>
      <c r="D90" s="6">
        <v>294.89999999999998</v>
      </c>
      <c r="E90" s="6">
        <v>41.799999999998498</v>
      </c>
      <c r="F90" s="6">
        <v>106.99999999999901</v>
      </c>
      <c r="G90" s="6">
        <v>534.70000000000095</v>
      </c>
      <c r="H90" s="12">
        <f>+IF(AND(D90&gt;$D$1, E90&gt;$E$1),1,0)</f>
        <v>1</v>
      </c>
      <c r="I90" s="3">
        <f>+IF(AND(H90=1,F90&gt;$F$1),1,0)</f>
        <v>1</v>
      </c>
    </row>
    <row r="91" spans="1:9" outlineLevel="2">
      <c r="A91" s="3">
        <f>+YEAR(B91)</f>
        <v>2011</v>
      </c>
      <c r="B91" s="4" t="s">
        <v>96</v>
      </c>
      <c r="C91" s="5" t="s">
        <v>10</v>
      </c>
      <c r="D91" s="6">
        <v>508.69999999999902</v>
      </c>
      <c r="E91" s="6">
        <v>68.799999999999898</v>
      </c>
      <c r="F91" s="6">
        <v>351.5</v>
      </c>
      <c r="G91" s="6">
        <v>85.500000000000497</v>
      </c>
      <c r="H91" s="12">
        <f>+IF(AND(D91&gt;$D$1, E91&gt;$E$1),1,0)</f>
        <v>1</v>
      </c>
      <c r="I91" s="3">
        <f>+IF(AND(H91=1,F91&gt;$F$1),1,0)</f>
        <v>1</v>
      </c>
    </row>
    <row r="92" spans="1:9" outlineLevel="2">
      <c r="A92" s="3">
        <f>+YEAR(B92)</f>
        <v>2011</v>
      </c>
      <c r="B92" s="4" t="s">
        <v>97</v>
      </c>
      <c r="C92" s="5" t="s">
        <v>1</v>
      </c>
      <c r="D92" s="6">
        <v>207.49999999999801</v>
      </c>
      <c r="E92" s="6">
        <v>-101.499999999998</v>
      </c>
      <c r="F92" s="6">
        <v>304.8</v>
      </c>
      <c r="G92" s="6">
        <v>104.899999999998</v>
      </c>
      <c r="H92" s="12">
        <f>+IF(AND(D92&gt;$D$1, E92&gt;$E$1),1,0)</f>
        <v>0</v>
      </c>
      <c r="I92" s="3">
        <f>+IF(AND(H92=1,F92&gt;$F$1),1,0)</f>
        <v>0</v>
      </c>
    </row>
    <row r="93" spans="1:9" outlineLevel="2">
      <c r="A93" s="3">
        <f>+YEAR(B93)</f>
        <v>2011</v>
      </c>
      <c r="B93" s="4" t="s">
        <v>98</v>
      </c>
      <c r="C93" s="5" t="s">
        <v>10</v>
      </c>
      <c r="D93" s="6">
        <v>194.6</v>
      </c>
      <c r="E93" s="6">
        <v>-25.699999999999601</v>
      </c>
      <c r="F93" s="6">
        <v>167.69999999999899</v>
      </c>
      <c r="G93" s="6">
        <v>159.099999999998</v>
      </c>
      <c r="H93" s="12">
        <f>+IF(AND(D93&gt;$D$1, E93&gt;$E$1),1,0)</f>
        <v>0</v>
      </c>
      <c r="I93" s="3">
        <f>+IF(AND(H93=1,F93&gt;$F$1),1,0)</f>
        <v>0</v>
      </c>
    </row>
    <row r="94" spans="1:9" outlineLevel="2">
      <c r="A94" s="3">
        <f>+YEAR(B94)</f>
        <v>2011</v>
      </c>
      <c r="B94" s="4" t="s">
        <v>99</v>
      </c>
      <c r="C94" s="5" t="s">
        <v>10</v>
      </c>
      <c r="D94" s="6">
        <v>137</v>
      </c>
      <c r="E94" s="6">
        <v>41.399999999998101</v>
      </c>
      <c r="F94" s="6">
        <v>180.99999999999699</v>
      </c>
      <c r="G94" s="6">
        <v>197.900000000002</v>
      </c>
      <c r="H94" s="12">
        <f>+IF(AND(D94&gt;$D$1, E94&gt;$E$1),1,0)</f>
        <v>0</v>
      </c>
      <c r="I94" s="3">
        <f>+IF(AND(H94=1,F94&gt;$F$1),1,0)</f>
        <v>0</v>
      </c>
    </row>
    <row r="95" spans="1:9" outlineLevel="2">
      <c r="A95" s="3">
        <f>+YEAR(B95)</f>
        <v>2011</v>
      </c>
      <c r="B95" s="4" t="s">
        <v>100</v>
      </c>
      <c r="C95" s="5" t="s">
        <v>1</v>
      </c>
      <c r="D95" s="6">
        <v>32.399999999999103</v>
      </c>
      <c r="E95" s="6">
        <v>11.099999999999399</v>
      </c>
      <c r="F95" s="6">
        <v>9.2000000000003102</v>
      </c>
      <c r="G95" s="6">
        <v>506.99999999999898</v>
      </c>
      <c r="H95" s="12">
        <f>+IF(AND(D95&gt;$D$1, E95&gt;$E$1),1,0)</f>
        <v>0</v>
      </c>
      <c r="I95" s="3">
        <f>+IF(AND(H95=1,F95&gt;$F$1),1,0)</f>
        <v>0</v>
      </c>
    </row>
    <row r="96" spans="1:9" outlineLevel="2">
      <c r="A96" s="3">
        <f>+YEAR(B96)</f>
        <v>2011</v>
      </c>
      <c r="B96" s="4" t="s">
        <v>101</v>
      </c>
      <c r="C96" s="5" t="s">
        <v>1</v>
      </c>
      <c r="D96" s="6">
        <v>491.39999999999901</v>
      </c>
      <c r="E96" s="6">
        <v>-12.0999999999993</v>
      </c>
      <c r="F96" s="6">
        <v>213.3</v>
      </c>
      <c r="G96" s="6">
        <v>47.8</v>
      </c>
      <c r="H96" s="12">
        <f>+IF(AND(D96&gt;$D$1, E96&gt;$E$1),1,0)</f>
        <v>1</v>
      </c>
      <c r="I96" s="3">
        <f>+IF(AND(H96=1,F96&gt;$F$1),1,0)</f>
        <v>1</v>
      </c>
    </row>
    <row r="97" spans="1:9" outlineLevel="2">
      <c r="A97" s="3">
        <f>+YEAR(B97)</f>
        <v>2011</v>
      </c>
      <c r="B97" s="4" t="s">
        <v>102</v>
      </c>
      <c r="C97" s="5" t="s">
        <v>1</v>
      </c>
      <c r="D97" s="6">
        <v>25.8000000000002</v>
      </c>
      <c r="E97" s="6">
        <v>-50.900000000000297</v>
      </c>
      <c r="F97" s="6">
        <v>41.100000000000499</v>
      </c>
      <c r="G97" s="6">
        <v>405.20000000000101</v>
      </c>
      <c r="H97" s="12">
        <f>+IF(AND(D97&gt;$D$1, E97&gt;$E$1),1,0)</f>
        <v>0</v>
      </c>
      <c r="I97" s="3">
        <f>+IF(AND(H97=1,F97&gt;$F$1),1,0)</f>
        <v>0</v>
      </c>
    </row>
    <row r="98" spans="1:9" outlineLevel="2">
      <c r="A98" s="3">
        <f>+YEAR(B98)</f>
        <v>2011</v>
      </c>
      <c r="B98" s="4" t="s">
        <v>103</v>
      </c>
      <c r="C98" s="5" t="s">
        <v>1</v>
      </c>
      <c r="D98" s="6">
        <v>304.5</v>
      </c>
      <c r="E98" s="6">
        <v>5.1999999999985302</v>
      </c>
      <c r="F98" s="6">
        <v>542</v>
      </c>
      <c r="G98" s="6">
        <v>19.000000000000099</v>
      </c>
      <c r="H98" s="12">
        <f>+IF(AND(D98&gt;$D$1, E98&gt;$E$1),1,0)</f>
        <v>1</v>
      </c>
      <c r="I98" s="3">
        <f>+IF(AND(H98=1,F98&gt;$F$1),1,0)</f>
        <v>1</v>
      </c>
    </row>
    <row r="99" spans="1:9" outlineLevel="2">
      <c r="A99" s="3">
        <f>+YEAR(B99)</f>
        <v>2011</v>
      </c>
      <c r="B99" s="4" t="s">
        <v>104</v>
      </c>
      <c r="C99" s="5" t="s">
        <v>10</v>
      </c>
      <c r="D99" s="6">
        <v>360.699999999998</v>
      </c>
      <c r="E99" s="6">
        <v>-37.300000000000097</v>
      </c>
      <c r="F99" s="6">
        <v>30.899999999998101</v>
      </c>
      <c r="G99" s="6">
        <v>343.4</v>
      </c>
      <c r="H99" s="12">
        <f>+IF(AND(D99&gt;$D$1, E99&gt;$E$1),1,0)</f>
        <v>0</v>
      </c>
      <c r="I99" s="3">
        <f>+IF(AND(H99=1,F99&gt;$F$1),1,0)</f>
        <v>0</v>
      </c>
    </row>
    <row r="100" spans="1:9" outlineLevel="2">
      <c r="A100" s="3">
        <f>+YEAR(B100)</f>
        <v>2011</v>
      </c>
      <c r="B100" s="4" t="s">
        <v>105</v>
      </c>
      <c r="C100" s="5" t="s">
        <v>10</v>
      </c>
      <c r="D100" s="6">
        <v>79.800000000000907</v>
      </c>
      <c r="E100" s="6">
        <v>-60.999999999999901</v>
      </c>
      <c r="F100" s="6">
        <v>0.80000000000079996</v>
      </c>
      <c r="G100" s="6">
        <v>386.99999999999898</v>
      </c>
      <c r="H100" s="12">
        <f>+IF(AND(D100&gt;$D$1, E100&gt;$E$1),1,0)</f>
        <v>0</v>
      </c>
      <c r="I100" s="3">
        <f>+IF(AND(H100=1,F100&gt;$F$1),1,0)</f>
        <v>0</v>
      </c>
    </row>
    <row r="101" spans="1:9" outlineLevel="2">
      <c r="A101" s="3">
        <f>+YEAR(B101)</f>
        <v>2011</v>
      </c>
      <c r="B101" s="4" t="s">
        <v>106</v>
      </c>
      <c r="C101" s="5" t="s">
        <v>10</v>
      </c>
      <c r="D101" s="6">
        <v>286.10000000000002</v>
      </c>
      <c r="E101" s="6">
        <v>11.099999999999399</v>
      </c>
      <c r="F101" s="6">
        <v>56.7000000000006</v>
      </c>
      <c r="G101" s="6">
        <v>298.80000000000098</v>
      </c>
      <c r="H101" s="12">
        <f>+IF(AND(D101&gt;$D$1, E101&gt;$E$1),1,0)</f>
        <v>1</v>
      </c>
      <c r="I101" s="3">
        <f>+IF(AND(H101=1,F101&gt;$F$1),1,0)</f>
        <v>1</v>
      </c>
    </row>
    <row r="102" spans="1:9" outlineLevel="2">
      <c r="A102" s="3">
        <f>+YEAR(B102)</f>
        <v>2011</v>
      </c>
      <c r="B102" s="4" t="s">
        <v>107</v>
      </c>
      <c r="C102" s="5" t="s">
        <v>10</v>
      </c>
      <c r="D102" s="6">
        <v>274.400000000001</v>
      </c>
      <c r="E102" s="6">
        <v>-85.900000000000901</v>
      </c>
      <c r="F102" s="6">
        <v>222.99999999999901</v>
      </c>
      <c r="G102" s="6">
        <v>63.500000000000703</v>
      </c>
      <c r="H102" s="12">
        <f>+IF(AND(D102&gt;$D$1, E102&gt;$E$1),1,0)</f>
        <v>0</v>
      </c>
      <c r="I102" s="3">
        <f>+IF(AND(H102=1,F102&gt;$F$1),1,0)</f>
        <v>0</v>
      </c>
    </row>
    <row r="103" spans="1:9" outlineLevel="2">
      <c r="A103" s="3">
        <f>+YEAR(B103)</f>
        <v>2011</v>
      </c>
      <c r="B103" s="4" t="s">
        <v>108</v>
      </c>
      <c r="C103" s="5" t="s">
        <v>1</v>
      </c>
      <c r="D103" s="6">
        <v>66.999999999999204</v>
      </c>
      <c r="E103" s="6">
        <v>33.199999999999903</v>
      </c>
      <c r="F103" s="6">
        <v>141.79999999999799</v>
      </c>
      <c r="G103" s="6">
        <v>62.300000000001802</v>
      </c>
      <c r="H103" s="12">
        <f>+IF(AND(D103&gt;$D$1, E103&gt;$E$1),1,0)</f>
        <v>0</v>
      </c>
      <c r="I103" s="3">
        <f>+IF(AND(H103=1,F103&gt;$F$1),1,0)</f>
        <v>0</v>
      </c>
    </row>
    <row r="104" spans="1:9" outlineLevel="2">
      <c r="A104" s="3">
        <f>+YEAR(B104)</f>
        <v>2011</v>
      </c>
      <c r="B104" s="4" t="s">
        <v>109</v>
      </c>
      <c r="C104" s="5" t="s">
        <v>10</v>
      </c>
      <c r="D104" s="6">
        <v>38.599999999999703</v>
      </c>
      <c r="E104" s="6">
        <v>3.9999999999995501</v>
      </c>
      <c r="F104" s="6">
        <v>0.40000000000039998</v>
      </c>
      <c r="G104" s="6">
        <v>433.99999999999801</v>
      </c>
      <c r="H104" s="12">
        <f>+IF(AND(D104&gt;$D$1, E104&gt;$E$1),1,0)</f>
        <v>0</v>
      </c>
      <c r="I104" s="3">
        <f>+IF(AND(H104=1,F104&gt;$F$1),1,0)</f>
        <v>0</v>
      </c>
    </row>
    <row r="105" spans="1:9" outlineLevel="2">
      <c r="A105" s="3">
        <f>+YEAR(B105)</f>
        <v>2011</v>
      </c>
      <c r="B105" s="4" t="s">
        <v>110</v>
      </c>
      <c r="C105" s="5" t="s">
        <v>10</v>
      </c>
      <c r="D105" s="6">
        <v>337.3</v>
      </c>
      <c r="E105" s="6">
        <v>2.4000000000001802</v>
      </c>
      <c r="F105" s="6">
        <v>155.10000000000099</v>
      </c>
      <c r="G105" s="6">
        <v>57.799999999998903</v>
      </c>
      <c r="H105" s="12">
        <f>+IF(AND(D105&gt;$D$1, E105&gt;$E$1),1,0)</f>
        <v>1</v>
      </c>
      <c r="I105" s="3">
        <f>+IF(AND(H105=1,F105&gt;$F$1),1,0)</f>
        <v>1</v>
      </c>
    </row>
    <row r="106" spans="1:9" outlineLevel="2">
      <c r="A106" s="3">
        <f>+YEAR(B106)</f>
        <v>2011</v>
      </c>
      <c r="B106" s="4" t="s">
        <v>111</v>
      </c>
      <c r="C106" s="5" t="s">
        <v>10</v>
      </c>
      <c r="D106" s="6">
        <v>1.1999999999989801</v>
      </c>
      <c r="E106" s="6">
        <v>-15.6</v>
      </c>
      <c r="F106" s="6">
        <v>27.500000000000298</v>
      </c>
      <c r="G106" s="6">
        <v>197.19999999999899</v>
      </c>
      <c r="H106" s="12">
        <f>+IF(AND(D106&gt;$D$1, E106&gt;$E$1),1,0)</f>
        <v>0</v>
      </c>
      <c r="I106" s="3">
        <f>+IF(AND(H106=1,F106&gt;$F$1),1,0)</f>
        <v>0</v>
      </c>
    </row>
    <row r="107" spans="1:9" outlineLevel="2">
      <c r="A107" s="3">
        <f>+YEAR(B107)</f>
        <v>2011</v>
      </c>
      <c r="B107" s="4" t="s">
        <v>112</v>
      </c>
      <c r="C107" s="5" t="s">
        <v>10</v>
      </c>
      <c r="D107" s="6">
        <v>109.9</v>
      </c>
      <c r="E107" s="6">
        <v>9.2999999999987502</v>
      </c>
      <c r="F107" s="6">
        <v>140.49999999999801</v>
      </c>
      <c r="G107" s="6">
        <v>238.50000000000099</v>
      </c>
      <c r="H107" s="12">
        <f>+IF(AND(D107&gt;$D$1, E107&gt;$E$1),1,0)</f>
        <v>0</v>
      </c>
      <c r="I107" s="3">
        <f>+IF(AND(H107=1,F107&gt;$F$1),1,0)</f>
        <v>0</v>
      </c>
    </row>
    <row r="108" spans="1:9" outlineLevel="1">
      <c r="A108" s="8" t="s">
        <v>384</v>
      </c>
      <c r="B108" s="4"/>
      <c r="C108" s="5"/>
      <c r="D108" s="6">
        <f>SUBTOTAL(1,D56:D107)</f>
        <v>188.20384615384589</v>
      </c>
      <c r="E108" s="6">
        <f>SUBTOTAL(1,E56:E107)</f>
        <v>-4.8788461538464531</v>
      </c>
      <c r="F108" s="6">
        <f>SUBTOTAL(1,F56:F107)</f>
        <v>177.02692307692254</v>
      </c>
      <c r="G108" s="6">
        <f>SUBTOTAL(1,G56:G107)</f>
        <v>179.52884615384599</v>
      </c>
      <c r="H108" s="12"/>
      <c r="I108" s="3"/>
    </row>
    <row r="109" spans="1:9" outlineLevel="2">
      <c r="A109" s="3">
        <f>+YEAR(B109)</f>
        <v>2012</v>
      </c>
      <c r="B109" s="4" t="s">
        <v>113</v>
      </c>
      <c r="C109" s="5" t="s">
        <v>10</v>
      </c>
      <c r="D109" s="6">
        <v>216.900000000002</v>
      </c>
      <c r="E109" s="6">
        <v>24.099999999998001</v>
      </c>
      <c r="F109" s="6">
        <v>183.099999999998</v>
      </c>
      <c r="G109" s="6">
        <v>70.600000000000605</v>
      </c>
      <c r="H109" s="12">
        <f>+IF(AND(D109&gt;$D$1, E109&gt;$E$1),1,0)</f>
        <v>1</v>
      </c>
      <c r="I109" s="3">
        <f>+IF(AND(H109=1,F109&gt;$F$1),1,0)</f>
        <v>1</v>
      </c>
    </row>
    <row r="110" spans="1:9" outlineLevel="2">
      <c r="A110" s="3">
        <f>+YEAR(B110)</f>
        <v>2012</v>
      </c>
      <c r="B110" s="4" t="s">
        <v>114</v>
      </c>
      <c r="C110" s="5" t="s">
        <v>10</v>
      </c>
      <c r="D110" s="6">
        <v>17.200000000001602</v>
      </c>
      <c r="E110" s="6">
        <v>43.999999999999503</v>
      </c>
      <c r="F110" s="6">
        <v>351.9</v>
      </c>
      <c r="G110" s="6">
        <v>8.0999999999997705</v>
      </c>
      <c r="H110" s="12">
        <f>+IF(AND(D110&gt;$D$1, E110&gt;$E$1),1,0)</f>
        <v>0</v>
      </c>
      <c r="I110" s="3">
        <f>+IF(AND(H110=1,F110&gt;$F$1),1,0)</f>
        <v>0</v>
      </c>
    </row>
    <row r="111" spans="1:9" outlineLevel="2">
      <c r="A111" s="3">
        <f>+YEAR(B111)</f>
        <v>2012</v>
      </c>
      <c r="B111" s="4" t="s">
        <v>115</v>
      </c>
      <c r="C111" s="5" t="s">
        <v>1</v>
      </c>
      <c r="D111" s="6">
        <v>296.3</v>
      </c>
      <c r="E111" s="6">
        <v>-51.799999999999599</v>
      </c>
      <c r="F111" s="6">
        <v>2.60000000000149</v>
      </c>
      <c r="G111" s="6">
        <v>354.99999999999801</v>
      </c>
      <c r="H111" s="12">
        <f>+IF(AND(D111&gt;$D$1, E111&gt;$E$1),1,0)</f>
        <v>0</v>
      </c>
      <c r="I111" s="3">
        <f>+IF(AND(H111=1,F111&gt;$F$1),1,0)</f>
        <v>0</v>
      </c>
    </row>
    <row r="112" spans="1:9" outlineLevel="2">
      <c r="A112" s="3">
        <f>+YEAR(B112)</f>
        <v>2012</v>
      </c>
      <c r="B112" s="4" t="s">
        <v>116</v>
      </c>
      <c r="C112" s="5" t="s">
        <v>1</v>
      </c>
      <c r="D112" s="6">
        <v>340.89999999999901</v>
      </c>
      <c r="E112" s="6">
        <v>7.5000000000002798</v>
      </c>
      <c r="F112" s="6">
        <v>200.7</v>
      </c>
      <c r="G112" s="6">
        <v>0</v>
      </c>
      <c r="H112" s="12">
        <f>+IF(AND(D112&gt;$D$1, E112&gt;$E$1),1,0)</f>
        <v>1</v>
      </c>
      <c r="I112" s="3">
        <f>+IF(AND(H112=1,F112&gt;$F$1),1,0)</f>
        <v>1</v>
      </c>
    </row>
    <row r="113" spans="1:9" outlineLevel="2">
      <c r="A113" s="3">
        <f>+YEAR(B113)</f>
        <v>2012</v>
      </c>
      <c r="B113" s="4" t="s">
        <v>117</v>
      </c>
      <c r="C113" s="5" t="s">
        <v>10</v>
      </c>
      <c r="D113" s="6">
        <v>70.300000000000907</v>
      </c>
      <c r="E113" s="6">
        <v>42.400000000000198</v>
      </c>
      <c r="F113" s="6">
        <v>206.2</v>
      </c>
      <c r="G113" s="6">
        <v>85.899999999998698</v>
      </c>
      <c r="H113" s="12">
        <f>+IF(AND(D113&gt;$D$1, E113&gt;$E$1),1,0)</f>
        <v>0</v>
      </c>
      <c r="I113" s="3">
        <f>+IF(AND(H113=1,F113&gt;$F$1),1,0)</f>
        <v>0</v>
      </c>
    </row>
    <row r="114" spans="1:9" outlineLevel="2">
      <c r="A114" s="3">
        <f>+YEAR(B114)</f>
        <v>2012</v>
      </c>
      <c r="B114" s="4" t="s">
        <v>118</v>
      </c>
      <c r="C114" s="5" t="s">
        <v>1</v>
      </c>
      <c r="D114" s="6">
        <v>81.700000000000102</v>
      </c>
      <c r="E114" s="6">
        <v>13.9</v>
      </c>
      <c r="F114" s="6">
        <v>234.79999999999899</v>
      </c>
      <c r="G114" s="6">
        <v>74.000000000000696</v>
      </c>
      <c r="H114" s="12">
        <f>+IF(AND(D114&gt;$D$1, E114&gt;$E$1),1,0)</f>
        <v>0</v>
      </c>
      <c r="I114" s="3">
        <f>+IF(AND(H114=1,F114&gt;$F$1),1,0)</f>
        <v>0</v>
      </c>
    </row>
    <row r="115" spans="1:9" outlineLevel="2">
      <c r="A115" s="3">
        <f>+YEAR(B115)</f>
        <v>2012</v>
      </c>
      <c r="B115" s="4" t="s">
        <v>119</v>
      </c>
      <c r="C115" s="5" t="s">
        <v>10</v>
      </c>
      <c r="D115" s="6">
        <v>70.699999999998994</v>
      </c>
      <c r="E115" s="6">
        <v>-39.599999999999604</v>
      </c>
      <c r="F115" s="6">
        <v>307.39999999999901</v>
      </c>
      <c r="G115" s="6">
        <v>5.8000000000002396</v>
      </c>
      <c r="H115" s="12">
        <f>+IF(AND(D115&gt;$D$1, E115&gt;$E$1),1,0)</f>
        <v>0</v>
      </c>
      <c r="I115" s="3">
        <f>+IF(AND(H115=1,F115&gt;$F$1),1,0)</f>
        <v>0</v>
      </c>
    </row>
    <row r="116" spans="1:9" outlineLevel="2">
      <c r="A116" s="3">
        <f>+YEAR(B116)</f>
        <v>2012</v>
      </c>
      <c r="B116" s="4" t="s">
        <v>120</v>
      </c>
      <c r="C116" s="5" t="s">
        <v>1</v>
      </c>
      <c r="D116" s="6">
        <v>267.8</v>
      </c>
      <c r="E116" s="6">
        <v>17.199999999999399</v>
      </c>
      <c r="F116" s="6">
        <v>276.60000000000002</v>
      </c>
      <c r="G116" s="6">
        <v>21.900000000001299</v>
      </c>
      <c r="H116" s="12">
        <f>+IF(AND(D116&gt;$D$1, E116&gt;$E$1),1,0)</f>
        <v>1</v>
      </c>
      <c r="I116" s="3">
        <f>+IF(AND(H116=1,F116&gt;$F$1),1,0)</f>
        <v>1</v>
      </c>
    </row>
    <row r="117" spans="1:9" outlineLevel="2">
      <c r="A117" s="3">
        <f>+YEAR(B117)</f>
        <v>2012</v>
      </c>
      <c r="B117" s="4" t="s">
        <v>121</v>
      </c>
      <c r="C117" s="5" t="s">
        <v>10</v>
      </c>
      <c r="D117" s="6">
        <v>265.29999999999899</v>
      </c>
      <c r="E117" s="6">
        <v>6.6000000000010397</v>
      </c>
      <c r="F117" s="6">
        <v>99.100000000000804</v>
      </c>
      <c r="G117" s="6">
        <v>95.199999999999704</v>
      </c>
      <c r="H117" s="12">
        <f>+IF(AND(D117&gt;$D$1, E117&gt;$E$1),1,0)</f>
        <v>1</v>
      </c>
      <c r="I117" s="3">
        <f>+IF(AND(H117=1,F117&gt;$F$1),1,0)</f>
        <v>1</v>
      </c>
    </row>
    <row r="118" spans="1:9" outlineLevel="2">
      <c r="A118" s="3">
        <f>+YEAR(B118)</f>
        <v>2012</v>
      </c>
      <c r="B118" s="4" t="s">
        <v>122</v>
      </c>
      <c r="C118" s="5" t="s">
        <v>10</v>
      </c>
      <c r="D118" s="6">
        <v>69.199999999998099</v>
      </c>
      <c r="E118" s="6">
        <v>11.000000000001</v>
      </c>
      <c r="F118" s="6">
        <v>79.400000000000503</v>
      </c>
      <c r="G118" s="6">
        <v>107.9</v>
      </c>
      <c r="H118" s="12">
        <f>+IF(AND(D118&gt;$D$1, E118&gt;$E$1),1,0)</f>
        <v>0</v>
      </c>
      <c r="I118" s="3">
        <f>+IF(AND(H118=1,F118&gt;$F$1),1,0)</f>
        <v>0</v>
      </c>
    </row>
    <row r="119" spans="1:9" outlineLevel="2">
      <c r="A119" s="3">
        <f>+YEAR(B119)</f>
        <v>2012</v>
      </c>
      <c r="B119" s="4" t="s">
        <v>123</v>
      </c>
      <c r="C119" s="5" t="s">
        <v>1</v>
      </c>
      <c r="D119" s="6">
        <v>62.400000000000198</v>
      </c>
      <c r="E119" s="6">
        <v>4.8000000000003604</v>
      </c>
      <c r="F119" s="6">
        <v>43.999999999999503</v>
      </c>
      <c r="G119" s="6">
        <v>113.29999999999799</v>
      </c>
      <c r="H119" s="12">
        <f>+IF(AND(D119&gt;$D$1, E119&gt;$E$1),1,0)</f>
        <v>0</v>
      </c>
      <c r="I119" s="3">
        <f>+IF(AND(H119=1,F119&gt;$F$1),1,0)</f>
        <v>0</v>
      </c>
    </row>
    <row r="120" spans="1:9" outlineLevel="2">
      <c r="A120" s="3">
        <f>+YEAR(B120)</f>
        <v>2012</v>
      </c>
      <c r="B120" s="4" t="s">
        <v>124</v>
      </c>
      <c r="C120" s="5" t="s">
        <v>1</v>
      </c>
      <c r="D120" s="6">
        <v>90.699999999999093</v>
      </c>
      <c r="E120" s="6">
        <v>0.70000000000014495</v>
      </c>
      <c r="F120" s="6">
        <v>77.799999999998903</v>
      </c>
      <c r="G120" s="6">
        <v>115.099999999999</v>
      </c>
      <c r="H120" s="12">
        <f>+IF(AND(D120&gt;$D$1, E120&gt;$E$1),1,0)</f>
        <v>0</v>
      </c>
      <c r="I120" s="3">
        <f>+IF(AND(H120=1,F120&gt;$F$1),1,0)</f>
        <v>0</v>
      </c>
    </row>
    <row r="121" spans="1:9" outlineLevel="2">
      <c r="A121" s="3">
        <f>+YEAR(B121)</f>
        <v>2012</v>
      </c>
      <c r="B121" s="4" t="s">
        <v>125</v>
      </c>
      <c r="C121" s="5" t="s">
        <v>1</v>
      </c>
      <c r="D121" s="6">
        <v>71.099999999999497</v>
      </c>
      <c r="E121" s="6">
        <v>18.700000000000301</v>
      </c>
      <c r="F121" s="6">
        <v>324.89999999999901</v>
      </c>
      <c r="G121" s="6">
        <v>20.5999999999995</v>
      </c>
      <c r="H121" s="12">
        <f>+IF(AND(D121&gt;$D$1, E121&gt;$E$1),1,0)</f>
        <v>0</v>
      </c>
      <c r="I121" s="3">
        <f>+IF(AND(H121=1,F121&gt;$F$1),1,0)</f>
        <v>0</v>
      </c>
    </row>
    <row r="122" spans="1:9" outlineLevel="2">
      <c r="A122" s="3">
        <f>+YEAR(B122)</f>
        <v>2012</v>
      </c>
      <c r="B122" s="4" t="s">
        <v>126</v>
      </c>
      <c r="C122" s="5" t="s">
        <v>10</v>
      </c>
      <c r="D122" s="6">
        <v>268.39999999999901</v>
      </c>
      <c r="E122" s="6">
        <v>-9.5000000000000604</v>
      </c>
      <c r="F122" s="6">
        <v>111.6</v>
      </c>
      <c r="G122" s="6">
        <v>67.600000000000904</v>
      </c>
      <c r="H122" s="12">
        <f>+IF(AND(D122&gt;$D$1, E122&gt;$E$1),1,0)</f>
        <v>1</v>
      </c>
      <c r="I122" s="3">
        <f>+IF(AND(H122=1,F122&gt;$F$1),1,0)</f>
        <v>1</v>
      </c>
    </row>
    <row r="123" spans="1:9" outlineLevel="2">
      <c r="A123" s="3">
        <f>+YEAR(B123)</f>
        <v>2012</v>
      </c>
      <c r="B123" s="4" t="s">
        <v>127</v>
      </c>
      <c r="C123" s="5" t="s">
        <v>10</v>
      </c>
      <c r="D123" s="6">
        <v>24.200000000000799</v>
      </c>
      <c r="E123" s="6">
        <v>11.3999999999991</v>
      </c>
      <c r="F123" s="6">
        <v>161.19999999999899</v>
      </c>
      <c r="G123" s="6">
        <v>70.5</v>
      </c>
      <c r="H123" s="12">
        <f>+IF(AND(D123&gt;$D$1, E123&gt;$E$1),1,0)</f>
        <v>0</v>
      </c>
      <c r="I123" s="3">
        <f>+IF(AND(H123=1,F123&gt;$F$1),1,0)</f>
        <v>0</v>
      </c>
    </row>
    <row r="124" spans="1:9" outlineLevel="2">
      <c r="A124" s="3">
        <f>+YEAR(B124)</f>
        <v>2012</v>
      </c>
      <c r="B124" s="4" t="s">
        <v>128</v>
      </c>
      <c r="C124" s="5" t="s">
        <v>1</v>
      </c>
      <c r="D124" s="6">
        <v>152.00000000000099</v>
      </c>
      <c r="E124" s="6">
        <v>-33.700000000000898</v>
      </c>
      <c r="F124" s="6">
        <v>79.100000000000804</v>
      </c>
      <c r="G124" s="6">
        <v>86.200000000000699</v>
      </c>
      <c r="H124" s="12">
        <f>+IF(AND(D124&gt;$D$1, E124&gt;$E$1),1,0)</f>
        <v>0</v>
      </c>
      <c r="I124" s="3">
        <f>+IF(AND(H124=1,F124&gt;$F$1),1,0)</f>
        <v>0</v>
      </c>
    </row>
    <row r="125" spans="1:9" outlineLevel="2">
      <c r="A125" s="3">
        <f>+YEAR(B125)</f>
        <v>2012</v>
      </c>
      <c r="B125" s="4" t="s">
        <v>129</v>
      </c>
      <c r="C125" s="5" t="s">
        <v>1</v>
      </c>
      <c r="D125" s="6">
        <v>68.099999999999795</v>
      </c>
      <c r="E125" s="6">
        <v>-15.1999999999996</v>
      </c>
      <c r="F125" s="6">
        <v>156.30000000000001</v>
      </c>
      <c r="G125" s="6">
        <v>46.599999999998801</v>
      </c>
      <c r="H125" s="12">
        <f>+IF(AND(D125&gt;$D$1, E125&gt;$E$1),1,0)</f>
        <v>0</v>
      </c>
      <c r="I125" s="3">
        <f>+IF(AND(H125=1,F125&gt;$F$1),1,0)</f>
        <v>0</v>
      </c>
    </row>
    <row r="126" spans="1:9" outlineLevel="2">
      <c r="A126" s="3">
        <f>+YEAR(B126)</f>
        <v>2012</v>
      </c>
      <c r="B126" s="4" t="s">
        <v>130</v>
      </c>
      <c r="C126" s="5" t="s">
        <v>10</v>
      </c>
      <c r="D126" s="6">
        <v>153</v>
      </c>
      <c r="E126" s="6">
        <v>70.5</v>
      </c>
      <c r="F126" s="6">
        <v>51.799999999999599</v>
      </c>
      <c r="G126" s="6">
        <v>108.299999999999</v>
      </c>
      <c r="H126" s="12">
        <f>+IF(AND(D126&gt;$D$1, E126&gt;$E$1),1,0)</f>
        <v>0</v>
      </c>
      <c r="I126" s="3">
        <f>+IF(AND(H126=1,F126&gt;$F$1),1,0)</f>
        <v>0</v>
      </c>
    </row>
    <row r="127" spans="1:9" outlineLevel="2">
      <c r="A127" s="3">
        <f>+YEAR(B127)</f>
        <v>2012</v>
      </c>
      <c r="B127" s="4" t="s">
        <v>131</v>
      </c>
      <c r="C127" s="5" t="s">
        <v>10</v>
      </c>
      <c r="D127" s="6">
        <v>96.499999999999304</v>
      </c>
      <c r="E127" s="6">
        <v>14.899999999999901</v>
      </c>
      <c r="F127" s="6">
        <v>2.50000000000083</v>
      </c>
      <c r="G127" s="6">
        <v>259.599999999999</v>
      </c>
      <c r="H127" s="12">
        <f>+IF(AND(D127&gt;$D$1, E127&gt;$E$1),1,0)</f>
        <v>0</v>
      </c>
      <c r="I127" s="3">
        <f>+IF(AND(H127=1,F127&gt;$F$1),1,0)</f>
        <v>0</v>
      </c>
    </row>
    <row r="128" spans="1:9" outlineLevel="2">
      <c r="A128" s="3">
        <f>+YEAR(B128)</f>
        <v>2012</v>
      </c>
      <c r="B128" s="4" t="s">
        <v>132</v>
      </c>
      <c r="C128" s="5" t="s">
        <v>10</v>
      </c>
      <c r="D128" s="6">
        <v>122.99999999999901</v>
      </c>
      <c r="E128" s="6">
        <v>13.3000000000005</v>
      </c>
      <c r="F128" s="6">
        <v>58.000000000000199</v>
      </c>
      <c r="G128" s="6">
        <v>268.59999999999798</v>
      </c>
      <c r="H128" s="12">
        <f>+IF(AND(D128&gt;$D$1, E128&gt;$E$1),1,0)</f>
        <v>0</v>
      </c>
      <c r="I128" s="3">
        <f>+IF(AND(H128=1,F128&gt;$F$1),1,0)</f>
        <v>0</v>
      </c>
    </row>
    <row r="129" spans="1:9" outlineLevel="2">
      <c r="A129" s="3">
        <f>+YEAR(B129)</f>
        <v>2012</v>
      </c>
      <c r="B129" s="4" t="s">
        <v>133</v>
      </c>
      <c r="C129" s="5" t="s">
        <v>10</v>
      </c>
      <c r="D129" s="6">
        <v>249.69999999999899</v>
      </c>
      <c r="E129" s="6">
        <v>-59.700000000000301</v>
      </c>
      <c r="F129" s="6">
        <v>48.500000000000199</v>
      </c>
      <c r="G129" s="6">
        <v>286.8</v>
      </c>
      <c r="H129" s="12">
        <f>+IF(AND(D129&gt;$D$1, E129&gt;$E$1),1,0)</f>
        <v>0</v>
      </c>
      <c r="I129" s="3">
        <f>+IF(AND(H129=1,F129&gt;$F$1),1,0)</f>
        <v>0</v>
      </c>
    </row>
    <row r="130" spans="1:9" outlineLevel="2">
      <c r="A130" s="3">
        <f>+YEAR(B130)</f>
        <v>2012</v>
      </c>
      <c r="B130" s="4" t="s">
        <v>134</v>
      </c>
      <c r="C130" s="5" t="s">
        <v>10</v>
      </c>
      <c r="D130" s="6">
        <v>141.60000000000099</v>
      </c>
      <c r="E130" s="6">
        <v>16.799999999998999</v>
      </c>
      <c r="F130" s="6">
        <v>207.69999999999899</v>
      </c>
      <c r="G130" s="6">
        <v>31.200000000000099</v>
      </c>
      <c r="H130" s="12">
        <f>+IF(AND(D130&gt;$D$1, E130&gt;$E$1),1,0)</f>
        <v>0</v>
      </c>
      <c r="I130" s="3">
        <f>+IF(AND(H130=1,F130&gt;$F$1),1,0)</f>
        <v>0</v>
      </c>
    </row>
    <row r="131" spans="1:9" outlineLevel="2">
      <c r="A131" s="3">
        <f>+YEAR(B131)</f>
        <v>2012</v>
      </c>
      <c r="B131" s="4" t="s">
        <v>135</v>
      </c>
      <c r="C131" s="5" t="s">
        <v>1</v>
      </c>
      <c r="D131" s="6">
        <v>99.400000000000603</v>
      </c>
      <c r="E131" s="6">
        <v>123.99999999999901</v>
      </c>
      <c r="F131" s="6">
        <v>197.7</v>
      </c>
      <c r="G131" s="6">
        <v>27.699999999999299</v>
      </c>
      <c r="H131" s="12">
        <f>+IF(AND(D131&gt;$D$1, E131&gt;$E$1),1,0)</f>
        <v>0</v>
      </c>
      <c r="I131" s="3">
        <f>+IF(AND(H131=1,F131&gt;$F$1),1,0)</f>
        <v>0</v>
      </c>
    </row>
    <row r="132" spans="1:9" outlineLevel="2">
      <c r="A132" s="3">
        <f>+YEAR(B132)</f>
        <v>2012</v>
      </c>
      <c r="B132" s="4" t="s">
        <v>136</v>
      </c>
      <c r="C132" s="5" t="s">
        <v>10</v>
      </c>
      <c r="D132" s="6">
        <v>3.9000000000011199</v>
      </c>
      <c r="E132" s="6">
        <v>-60</v>
      </c>
      <c r="F132" s="6">
        <v>50.700000000001303</v>
      </c>
      <c r="G132" s="6">
        <v>176.99999999999801</v>
      </c>
      <c r="H132" s="12">
        <f>+IF(AND(D132&gt;$D$1, E132&gt;$E$1),1,0)</f>
        <v>0</v>
      </c>
      <c r="I132" s="3">
        <f>+IF(AND(H132=1,F132&gt;$F$1),1,0)</f>
        <v>0</v>
      </c>
    </row>
    <row r="133" spans="1:9" outlineLevel="2">
      <c r="A133" s="3">
        <f>+YEAR(B133)</f>
        <v>2012</v>
      </c>
      <c r="B133" s="4" t="s">
        <v>137</v>
      </c>
      <c r="C133" s="5" t="s">
        <v>10</v>
      </c>
      <c r="D133" s="6">
        <v>128.39999999999901</v>
      </c>
      <c r="E133" s="6">
        <v>21.199999999999001</v>
      </c>
      <c r="F133" s="6">
        <v>145.29999999999899</v>
      </c>
      <c r="G133" s="6">
        <v>139.4</v>
      </c>
      <c r="H133" s="12">
        <f>+IF(AND(D133&gt;$D$1, E133&gt;$E$1),1,0)</f>
        <v>0</v>
      </c>
      <c r="I133" s="3">
        <f>+IF(AND(H133=1,F133&gt;$F$1),1,0)</f>
        <v>0</v>
      </c>
    </row>
    <row r="134" spans="1:9" outlineLevel="2">
      <c r="A134" s="3">
        <f>+YEAR(B134)</f>
        <v>2012</v>
      </c>
      <c r="B134" s="4" t="s">
        <v>138</v>
      </c>
      <c r="C134" s="5" t="s">
        <v>1</v>
      </c>
      <c r="D134" s="6">
        <v>119</v>
      </c>
      <c r="E134" s="6">
        <v>11.5999999999982</v>
      </c>
      <c r="F134" s="6">
        <v>417.29999999999802</v>
      </c>
      <c r="G134" s="6">
        <v>2.8000000000005798</v>
      </c>
      <c r="H134" s="12">
        <f>+IF(AND(D134&gt;$D$1, E134&gt;$E$1),1,0)</f>
        <v>0</v>
      </c>
      <c r="I134" s="3">
        <f>+IF(AND(H134=1,F134&gt;$F$1),1,0)</f>
        <v>0</v>
      </c>
    </row>
    <row r="135" spans="1:9" outlineLevel="2">
      <c r="A135" s="3">
        <f>+YEAR(B135)</f>
        <v>2012</v>
      </c>
      <c r="B135" s="4" t="s">
        <v>139</v>
      </c>
      <c r="C135" s="5" t="s">
        <v>10</v>
      </c>
      <c r="D135" s="6">
        <v>389.59999999999798</v>
      </c>
      <c r="E135" s="6">
        <v>24.1000000000002</v>
      </c>
      <c r="F135" s="6">
        <v>69.699999999999207</v>
      </c>
      <c r="G135" s="6">
        <v>101.19999999999899</v>
      </c>
      <c r="H135" s="12">
        <f>+IF(AND(D135&gt;$D$1, E135&gt;$E$1),1,0)</f>
        <v>1</v>
      </c>
      <c r="I135" s="3">
        <f>+IF(AND(H135=1,F135&gt;$F$1),1,0)</f>
        <v>1</v>
      </c>
    </row>
    <row r="136" spans="1:9" outlineLevel="2">
      <c r="A136" s="3">
        <f>+YEAR(B136)</f>
        <v>2012</v>
      </c>
      <c r="B136" s="4" t="s">
        <v>140</v>
      </c>
      <c r="C136" s="5" t="s">
        <v>10</v>
      </c>
      <c r="D136" s="6">
        <v>14.899999999999901</v>
      </c>
      <c r="E136" s="6">
        <v>-18.800000000000999</v>
      </c>
      <c r="F136" s="6">
        <v>54.099999999999099</v>
      </c>
      <c r="G136" s="6">
        <v>123.30000000000101</v>
      </c>
      <c r="H136" s="12">
        <f>+IF(AND(D136&gt;$D$1, E136&gt;$E$1),1,0)</f>
        <v>0</v>
      </c>
      <c r="I136" s="3">
        <f>+IF(AND(H136=1,F136&gt;$F$1),1,0)</f>
        <v>0</v>
      </c>
    </row>
    <row r="137" spans="1:9" outlineLevel="2">
      <c r="A137" s="3">
        <f>+YEAR(B137)</f>
        <v>2012</v>
      </c>
      <c r="B137" s="4" t="s">
        <v>141</v>
      </c>
      <c r="C137" s="5" t="s">
        <v>10</v>
      </c>
      <c r="D137" s="6">
        <v>112.2</v>
      </c>
      <c r="E137" s="6">
        <v>35.000000000000497</v>
      </c>
      <c r="F137" s="6">
        <v>268.8</v>
      </c>
      <c r="G137" s="6">
        <v>78.3</v>
      </c>
      <c r="H137" s="12">
        <f>+IF(AND(D137&gt;$D$1, E137&gt;$E$1),1,0)</f>
        <v>0</v>
      </c>
      <c r="I137" s="3">
        <f>+IF(AND(H137=1,F137&gt;$F$1),1,0)</f>
        <v>0</v>
      </c>
    </row>
    <row r="138" spans="1:9" outlineLevel="2">
      <c r="A138" s="3">
        <f>+YEAR(B138)</f>
        <v>2012</v>
      </c>
      <c r="B138" s="4" t="s">
        <v>142</v>
      </c>
      <c r="C138" s="5" t="s">
        <v>1</v>
      </c>
      <c r="D138" s="6">
        <v>201</v>
      </c>
      <c r="E138" s="6">
        <v>-23.9000000000011</v>
      </c>
      <c r="F138" s="6">
        <v>163.49999999999801</v>
      </c>
      <c r="G138" s="6">
        <v>103.900000000001</v>
      </c>
      <c r="H138" s="12">
        <f>+IF(AND(D138&gt;$D$1, E138&gt;$E$1),1,0)</f>
        <v>0</v>
      </c>
      <c r="I138" s="3">
        <f>+IF(AND(H138=1,F138&gt;$F$1),1,0)</f>
        <v>0</v>
      </c>
    </row>
    <row r="139" spans="1:9" outlineLevel="2">
      <c r="A139" s="3">
        <f>+YEAR(B139)</f>
        <v>2012</v>
      </c>
      <c r="B139" s="4" t="s">
        <v>143</v>
      </c>
      <c r="C139" s="5" t="s">
        <v>1</v>
      </c>
      <c r="D139" s="6">
        <v>87.600000000001003</v>
      </c>
      <c r="E139" s="6">
        <v>12.399999999999</v>
      </c>
      <c r="F139" s="6">
        <v>156.30000000000001</v>
      </c>
      <c r="G139" s="6">
        <v>45.000000000001698</v>
      </c>
      <c r="H139" s="12">
        <f>+IF(AND(D139&gt;$D$1, E139&gt;$E$1),1,0)</f>
        <v>0</v>
      </c>
      <c r="I139" s="3">
        <f>+IF(AND(H139=1,F139&gt;$F$1),1,0)</f>
        <v>0</v>
      </c>
    </row>
    <row r="140" spans="1:9" outlineLevel="2">
      <c r="A140" s="3">
        <f>+YEAR(B140)</f>
        <v>2012</v>
      </c>
      <c r="B140" s="4" t="s">
        <v>144</v>
      </c>
      <c r="C140" s="5" t="s">
        <v>10</v>
      </c>
      <c r="D140" s="6">
        <v>108.8</v>
      </c>
      <c r="E140" s="6">
        <v>-1.1000000000005401</v>
      </c>
      <c r="F140" s="6">
        <v>95.400000000001</v>
      </c>
      <c r="G140" s="6">
        <v>33.399999999998897</v>
      </c>
      <c r="H140" s="12">
        <f>+IF(AND(D140&gt;$D$1, E140&gt;$E$1),1,0)</f>
        <v>0</v>
      </c>
      <c r="I140" s="3">
        <f>+IF(AND(H140=1,F140&gt;$F$1),1,0)</f>
        <v>0</v>
      </c>
    </row>
    <row r="141" spans="1:9" outlineLevel="2">
      <c r="A141" s="3">
        <f>+YEAR(B141)</f>
        <v>2012</v>
      </c>
      <c r="B141" s="4" t="s">
        <v>145</v>
      </c>
      <c r="C141" s="5" t="s">
        <v>1</v>
      </c>
      <c r="D141" s="6">
        <v>43.200000000000998</v>
      </c>
      <c r="E141" s="6">
        <v>19.3999999999983</v>
      </c>
      <c r="F141" s="6">
        <v>57.300000000000097</v>
      </c>
      <c r="G141" s="6">
        <v>236.400000000001</v>
      </c>
      <c r="H141" s="12">
        <f>+IF(AND(D141&gt;$D$1, E141&gt;$E$1),1,0)</f>
        <v>0</v>
      </c>
      <c r="I141" s="3">
        <f>+IF(AND(H141=1,F141&gt;$F$1),1,0)</f>
        <v>0</v>
      </c>
    </row>
    <row r="142" spans="1:9" outlineLevel="2">
      <c r="A142" s="3">
        <f>+YEAR(B142)</f>
        <v>2012</v>
      </c>
      <c r="B142" s="4" t="s">
        <v>146</v>
      </c>
      <c r="C142" s="5" t="s">
        <v>1</v>
      </c>
      <c r="D142" s="6">
        <v>158.80000000000101</v>
      </c>
      <c r="E142" s="6">
        <v>1.2999999999996299</v>
      </c>
      <c r="F142" s="6">
        <v>47.500000000000298</v>
      </c>
      <c r="G142" s="6">
        <v>123.8</v>
      </c>
      <c r="H142" s="12">
        <f>+IF(AND(D142&gt;$D$1, E142&gt;$E$1),1,0)</f>
        <v>0</v>
      </c>
      <c r="I142" s="3">
        <f>+IF(AND(H142=1,F142&gt;$F$1),1,0)</f>
        <v>0</v>
      </c>
    </row>
    <row r="143" spans="1:9" outlineLevel="2">
      <c r="A143" s="3">
        <f>+YEAR(B143)</f>
        <v>2012</v>
      </c>
      <c r="B143" s="4" t="s">
        <v>147</v>
      </c>
      <c r="C143" s="5" t="s">
        <v>1</v>
      </c>
      <c r="D143" s="6">
        <v>66.099999999999994</v>
      </c>
      <c r="E143" s="6">
        <v>-7.9000000000006798</v>
      </c>
      <c r="F143" s="6">
        <v>69.200000000000301</v>
      </c>
      <c r="G143" s="6">
        <v>246.1</v>
      </c>
      <c r="H143" s="12">
        <f>+IF(AND(D143&gt;$D$1, E143&gt;$E$1),1,0)</f>
        <v>0</v>
      </c>
      <c r="I143" s="3">
        <f>+IF(AND(H143=1,F143&gt;$F$1),1,0)</f>
        <v>0</v>
      </c>
    </row>
    <row r="144" spans="1:9" outlineLevel="2">
      <c r="A144" s="3">
        <f>+YEAR(B144)</f>
        <v>2012</v>
      </c>
      <c r="B144" s="4" t="s">
        <v>148</v>
      </c>
      <c r="C144" s="5" t="s">
        <v>1</v>
      </c>
      <c r="D144" s="6">
        <v>244.99999999999901</v>
      </c>
      <c r="E144" s="6">
        <v>-6.3999999999997303</v>
      </c>
      <c r="F144" s="6">
        <v>54.699999999998603</v>
      </c>
      <c r="G144" s="6">
        <v>358.6</v>
      </c>
      <c r="H144" s="12">
        <f>+IF(AND(D144&gt;$D$1, E144&gt;$E$1),1,0)</f>
        <v>1</v>
      </c>
      <c r="I144" s="3">
        <f>+IF(AND(H144=1,F144&gt;$F$1),1,0)</f>
        <v>1</v>
      </c>
    </row>
    <row r="145" spans="1:9" outlineLevel="2">
      <c r="A145" s="3">
        <f>+YEAR(B145)</f>
        <v>2012</v>
      </c>
      <c r="B145" s="4" t="s">
        <v>149</v>
      </c>
      <c r="C145" s="5" t="s">
        <v>1</v>
      </c>
      <c r="D145" s="6">
        <v>319.599999999999</v>
      </c>
      <c r="E145" s="6">
        <v>-8.3999999999995101</v>
      </c>
      <c r="F145" s="6">
        <v>200.099999999998</v>
      </c>
      <c r="G145" s="6">
        <v>50.399999999999302</v>
      </c>
      <c r="H145" s="12">
        <f>+IF(AND(D145&gt;$D$1, E145&gt;$E$1),1,0)</f>
        <v>1</v>
      </c>
      <c r="I145" s="3">
        <f>+IF(AND(H145=1,F145&gt;$F$1),1,0)</f>
        <v>1</v>
      </c>
    </row>
    <row r="146" spans="1:9" outlineLevel="2">
      <c r="A146" s="3">
        <f>+YEAR(B146)</f>
        <v>2012</v>
      </c>
      <c r="B146" s="4" t="s">
        <v>150</v>
      </c>
      <c r="C146" s="5" t="s">
        <v>10</v>
      </c>
      <c r="D146" s="6">
        <v>141.4</v>
      </c>
      <c r="E146" s="6">
        <v>3.1999999999987501</v>
      </c>
      <c r="F146" s="6">
        <v>14.099999999999101</v>
      </c>
      <c r="G146" s="6">
        <v>146.30000000000101</v>
      </c>
      <c r="H146" s="12">
        <f>+IF(AND(D146&gt;$D$1, E146&gt;$E$1),1,0)</f>
        <v>0</v>
      </c>
      <c r="I146" s="3">
        <f>+IF(AND(H146=1,F146&gt;$F$1),1,0)</f>
        <v>0</v>
      </c>
    </row>
    <row r="147" spans="1:9" outlineLevel="2">
      <c r="A147" s="3">
        <f>+YEAR(B147)</f>
        <v>2012</v>
      </c>
      <c r="B147" s="4" t="s">
        <v>151</v>
      </c>
      <c r="C147" s="5" t="s">
        <v>10</v>
      </c>
      <c r="D147" s="6">
        <v>116.100000000001</v>
      </c>
      <c r="E147" s="6">
        <v>14.7999999999992</v>
      </c>
      <c r="F147" s="6">
        <v>226.1</v>
      </c>
      <c r="G147" s="6">
        <v>41.599999999999397</v>
      </c>
      <c r="H147" s="12">
        <f>+IF(AND(D147&gt;$D$1, E147&gt;$E$1),1,0)</f>
        <v>0</v>
      </c>
      <c r="I147" s="3">
        <f>+IF(AND(H147=1,F147&gt;$F$1),1,0)</f>
        <v>0</v>
      </c>
    </row>
    <row r="148" spans="1:9" outlineLevel="2">
      <c r="A148" s="3">
        <f>+YEAR(B148)</f>
        <v>2012</v>
      </c>
      <c r="B148" s="4" t="s">
        <v>152</v>
      </c>
      <c r="C148" s="5" t="s">
        <v>1</v>
      </c>
      <c r="D148" s="6">
        <v>194.39999999999901</v>
      </c>
      <c r="E148" s="6">
        <v>-14.099999999999101</v>
      </c>
      <c r="F148" s="6">
        <v>199.7</v>
      </c>
      <c r="G148" s="6">
        <v>0.99999999999988898</v>
      </c>
      <c r="H148" s="12">
        <f>+IF(AND(D148&gt;$D$1, E148&gt;$E$1),1,0)</f>
        <v>0</v>
      </c>
      <c r="I148" s="3">
        <f>+IF(AND(H148=1,F148&gt;$F$1),1,0)</f>
        <v>0</v>
      </c>
    </row>
    <row r="149" spans="1:9" outlineLevel="2">
      <c r="A149" s="3">
        <f>+YEAR(B149)</f>
        <v>2012</v>
      </c>
      <c r="B149" s="4" t="s">
        <v>153</v>
      </c>
      <c r="C149" s="5" t="s">
        <v>10</v>
      </c>
      <c r="D149" s="6">
        <v>74.700000000000799</v>
      </c>
      <c r="E149" s="6">
        <v>-2.90000000000123</v>
      </c>
      <c r="F149" s="6">
        <v>185.199999999998</v>
      </c>
      <c r="G149" s="6">
        <v>62.400000000000198</v>
      </c>
      <c r="H149" s="12">
        <f>+IF(AND(D149&gt;$D$1, E149&gt;$E$1),1,0)</f>
        <v>0</v>
      </c>
      <c r="I149" s="3">
        <f>+IF(AND(H149=1,F149&gt;$F$1),1,0)</f>
        <v>0</v>
      </c>
    </row>
    <row r="150" spans="1:9" outlineLevel="2">
      <c r="A150" s="3">
        <f>+YEAR(B150)</f>
        <v>2012</v>
      </c>
      <c r="B150" s="4" t="s">
        <v>154</v>
      </c>
      <c r="C150" s="5" t="s">
        <v>1</v>
      </c>
      <c r="D150" s="6">
        <v>69.799999999999798</v>
      </c>
      <c r="E150" s="6">
        <v>-2.50000000000083</v>
      </c>
      <c r="F150" s="6">
        <v>137.49999999999901</v>
      </c>
      <c r="G150" s="6">
        <v>61.900000000001398</v>
      </c>
      <c r="H150" s="12">
        <f>+IF(AND(D150&gt;$D$1, E150&gt;$E$1),1,0)</f>
        <v>0</v>
      </c>
      <c r="I150" s="3">
        <f>+IF(AND(H150=1,F150&gt;$F$1),1,0)</f>
        <v>0</v>
      </c>
    </row>
    <row r="151" spans="1:9" outlineLevel="2">
      <c r="A151" s="3">
        <f>+YEAR(B151)</f>
        <v>2012</v>
      </c>
      <c r="B151" s="4" t="s">
        <v>155</v>
      </c>
      <c r="C151" s="5" t="s">
        <v>10</v>
      </c>
      <c r="D151" s="6">
        <v>85.199999999998596</v>
      </c>
      <c r="E151" s="6">
        <v>-6.8000000000001304</v>
      </c>
      <c r="F151" s="6">
        <v>77.799999999998903</v>
      </c>
      <c r="G151" s="6">
        <v>121.4</v>
      </c>
      <c r="H151" s="12">
        <f>+IF(AND(D151&gt;$D$1, E151&gt;$E$1),1,0)</f>
        <v>0</v>
      </c>
      <c r="I151" s="3">
        <f>+IF(AND(H151=1,F151&gt;$F$1),1,0)</f>
        <v>0</v>
      </c>
    </row>
    <row r="152" spans="1:9" outlineLevel="2">
      <c r="A152" s="3">
        <f>+YEAR(B152)</f>
        <v>2012</v>
      </c>
      <c r="B152" s="4" t="s">
        <v>156</v>
      </c>
      <c r="C152" s="5" t="s">
        <v>10</v>
      </c>
      <c r="D152" s="6">
        <v>108.8</v>
      </c>
      <c r="E152" s="6">
        <v>17.200000000001602</v>
      </c>
      <c r="F152" s="6">
        <v>59.600000000001799</v>
      </c>
      <c r="G152" s="6">
        <v>126.599999999998</v>
      </c>
      <c r="H152" s="12">
        <f>+IF(AND(D152&gt;$D$1, E152&gt;$E$1),1,0)</f>
        <v>0</v>
      </c>
      <c r="I152" s="3">
        <f>+IF(AND(H152=1,F152&gt;$F$1),1,0)</f>
        <v>0</v>
      </c>
    </row>
    <row r="153" spans="1:9" outlineLevel="2">
      <c r="A153" s="3">
        <f>+YEAR(B153)</f>
        <v>2012</v>
      </c>
      <c r="B153" s="4" t="s">
        <v>157</v>
      </c>
      <c r="C153" s="5" t="s">
        <v>10</v>
      </c>
      <c r="D153" s="6">
        <v>105.499999999998</v>
      </c>
      <c r="E153" s="6">
        <v>-1.0999999999983201</v>
      </c>
      <c r="F153" s="6">
        <v>89.300000000001006</v>
      </c>
      <c r="G153" s="6">
        <v>50.499999999999901</v>
      </c>
      <c r="H153" s="12">
        <f>+IF(AND(D153&gt;$D$1, E153&gt;$E$1),1,0)</f>
        <v>0</v>
      </c>
      <c r="I153" s="3">
        <f>+IF(AND(H153=1,F153&gt;$F$1),1,0)</f>
        <v>0</v>
      </c>
    </row>
    <row r="154" spans="1:9" outlineLevel="2">
      <c r="A154" s="3">
        <f>+YEAR(B154)</f>
        <v>2012</v>
      </c>
      <c r="B154" s="4" t="s">
        <v>158</v>
      </c>
      <c r="C154" s="5" t="s">
        <v>1</v>
      </c>
      <c r="D154" s="6">
        <v>30.1000000000017</v>
      </c>
      <c r="E154" s="6">
        <v>6.8000000000001304</v>
      </c>
      <c r="F154" s="6">
        <v>12.700000000000999</v>
      </c>
      <c r="G154" s="6">
        <v>240.99999999999699</v>
      </c>
      <c r="H154" s="12">
        <f>+IF(AND(D154&gt;$D$1, E154&gt;$E$1),1,0)</f>
        <v>0</v>
      </c>
      <c r="I154" s="3">
        <f>+IF(AND(H154=1,F154&gt;$F$1),1,0)</f>
        <v>0</v>
      </c>
    </row>
    <row r="155" spans="1:9" outlineLevel="2">
      <c r="A155" s="3">
        <f>+YEAR(B155)</f>
        <v>2012</v>
      </c>
      <c r="B155" s="4" t="s">
        <v>159</v>
      </c>
      <c r="C155" s="5" t="s">
        <v>1</v>
      </c>
      <c r="D155" s="6">
        <v>224.29999999999899</v>
      </c>
      <c r="E155" s="6">
        <v>-6.2000000000006397</v>
      </c>
      <c r="F155" s="6">
        <v>87.099999999999895</v>
      </c>
      <c r="G155" s="6">
        <v>60</v>
      </c>
      <c r="H155" s="12">
        <f>+IF(AND(D155&gt;$D$1, E155&gt;$E$1),1,0)</f>
        <v>1</v>
      </c>
      <c r="I155" s="3">
        <f>+IF(AND(H155=1,F155&gt;$F$1),1,0)</f>
        <v>1</v>
      </c>
    </row>
    <row r="156" spans="1:9" outlineLevel="2">
      <c r="A156" s="3">
        <f>+YEAR(B156)</f>
        <v>2012</v>
      </c>
      <c r="B156" s="4" t="s">
        <v>160</v>
      </c>
      <c r="C156" s="5" t="s">
        <v>1</v>
      </c>
      <c r="D156" s="6">
        <v>18.100000000000801</v>
      </c>
      <c r="E156" s="6">
        <v>-2.4000000000001802</v>
      </c>
      <c r="F156" s="6">
        <v>105.5</v>
      </c>
      <c r="G156" s="6">
        <v>142.89999999999901</v>
      </c>
      <c r="H156" s="12">
        <f>+IF(AND(D156&gt;$D$1, E156&gt;$E$1),1,0)</f>
        <v>0</v>
      </c>
      <c r="I156" s="3">
        <f>+IF(AND(H156=1,F156&gt;$F$1),1,0)</f>
        <v>0</v>
      </c>
    </row>
    <row r="157" spans="1:9" outlineLevel="2">
      <c r="A157" s="3">
        <f>+YEAR(B157)</f>
        <v>2012</v>
      </c>
      <c r="B157" s="4" t="s">
        <v>161</v>
      </c>
      <c r="C157" s="5" t="s">
        <v>10</v>
      </c>
      <c r="D157" s="6">
        <v>56.300000000000203</v>
      </c>
      <c r="E157" s="6">
        <v>37.199999999999399</v>
      </c>
      <c r="F157" s="6">
        <v>283.79999999999802</v>
      </c>
      <c r="G157" s="6">
        <v>3.4000000000000701</v>
      </c>
      <c r="H157" s="12">
        <f>+IF(AND(D157&gt;$D$1, E157&gt;$E$1),1,0)</f>
        <v>0</v>
      </c>
      <c r="I157" s="3">
        <f>+IF(AND(H157=1,F157&gt;$F$1),1,0)</f>
        <v>0</v>
      </c>
    </row>
    <row r="158" spans="1:9" outlineLevel="2">
      <c r="A158" s="3">
        <f>+YEAR(B158)</f>
        <v>2012</v>
      </c>
      <c r="B158" s="4" t="s">
        <v>162</v>
      </c>
      <c r="C158" s="5" t="s">
        <v>1</v>
      </c>
      <c r="D158" s="6">
        <v>273.29999999999802</v>
      </c>
      <c r="E158" s="6">
        <v>5.6000000000011596</v>
      </c>
      <c r="F158" s="6">
        <v>24.1000000000002</v>
      </c>
      <c r="G158" s="6">
        <v>139.79999999999799</v>
      </c>
      <c r="H158" s="12">
        <f>+IF(AND(D158&gt;$D$1, E158&gt;$E$1),1,0)</f>
        <v>1</v>
      </c>
      <c r="I158" s="3">
        <f>+IF(AND(H158=1,F158&gt;$F$1),1,0)</f>
        <v>0</v>
      </c>
    </row>
    <row r="159" spans="1:9" outlineLevel="2">
      <c r="A159" s="3">
        <f>+YEAR(B159)</f>
        <v>2012</v>
      </c>
      <c r="B159" s="4" t="s">
        <v>163</v>
      </c>
      <c r="C159" s="5" t="s">
        <v>1</v>
      </c>
      <c r="D159" s="6">
        <v>18.899999999999402</v>
      </c>
      <c r="E159" s="6">
        <v>-12.300000000000599</v>
      </c>
      <c r="F159" s="6">
        <v>8.9999999999989999</v>
      </c>
      <c r="G159" s="6">
        <v>108.9</v>
      </c>
      <c r="H159" s="12">
        <f>+IF(AND(D159&gt;$D$1, E159&gt;$E$1),1,0)</f>
        <v>0</v>
      </c>
      <c r="I159" s="3">
        <f>+IF(AND(H159=1,F159&gt;$F$1),1,0)</f>
        <v>0</v>
      </c>
    </row>
    <row r="160" spans="1:9" outlineLevel="2">
      <c r="A160" s="3">
        <f>+YEAR(B160)</f>
        <v>2012</v>
      </c>
      <c r="B160" s="4" t="s">
        <v>164</v>
      </c>
      <c r="C160" s="5" t="s">
        <v>1</v>
      </c>
      <c r="D160" s="6">
        <v>40.200000000001303</v>
      </c>
      <c r="E160" s="6">
        <v>-1.5000000000009399</v>
      </c>
      <c r="F160" s="6">
        <v>215.6</v>
      </c>
      <c r="G160" s="6">
        <v>79.800000000000907</v>
      </c>
      <c r="H160" s="12">
        <f>+IF(AND(D160&gt;$D$1, E160&gt;$E$1),1,0)</f>
        <v>0</v>
      </c>
      <c r="I160" s="3">
        <f>+IF(AND(H160=1,F160&gt;$F$1),1,0)</f>
        <v>0</v>
      </c>
    </row>
    <row r="161" spans="1:9" outlineLevel="2">
      <c r="A161" s="3">
        <f>+YEAR(B161)</f>
        <v>2012</v>
      </c>
      <c r="B161" s="4" t="s">
        <v>165</v>
      </c>
      <c r="C161" s="5" t="s">
        <v>10</v>
      </c>
      <c r="D161" s="6">
        <v>145.4</v>
      </c>
      <c r="E161" s="6">
        <v>-7.0999999999998797</v>
      </c>
      <c r="F161" s="6">
        <v>290.2</v>
      </c>
      <c r="G161" s="6">
        <v>58.3</v>
      </c>
      <c r="H161" s="12">
        <f>+IF(AND(D161&gt;$D$1, E161&gt;$E$1),1,0)</f>
        <v>0</v>
      </c>
      <c r="I161" s="3">
        <f>+IF(AND(H161=1,F161&gt;$F$1),1,0)</f>
        <v>0</v>
      </c>
    </row>
    <row r="162" spans="1:9" outlineLevel="1">
      <c r="A162" s="8" t="s">
        <v>385</v>
      </c>
      <c r="B162" s="4"/>
      <c r="C162" s="5"/>
      <c r="D162" s="6">
        <f>SUBTOTAL(1,D109:D161)</f>
        <v>132.01886792452822</v>
      </c>
      <c r="E162" s="6">
        <f>SUBTOTAL(1,E109:E161)</f>
        <v>4.881132075471478</v>
      </c>
      <c r="F162" s="6">
        <f>SUBTOTAL(1,F109:F161)</f>
        <v>138.3037735849054</v>
      </c>
      <c r="G162" s="6">
        <f>SUBTOTAL(1,G109:G161)</f>
        <v>105.50754716981109</v>
      </c>
      <c r="H162" s="12"/>
      <c r="I162" s="3"/>
    </row>
    <row r="163" spans="1:9" outlineLevel="2">
      <c r="A163" s="3">
        <f>+YEAR(B163)</f>
        <v>2013</v>
      </c>
      <c r="B163" s="4" t="s">
        <v>166</v>
      </c>
      <c r="C163" s="5" t="s">
        <v>1</v>
      </c>
      <c r="D163" s="6">
        <v>266.8</v>
      </c>
      <c r="E163" s="6">
        <v>19.299999999999802</v>
      </c>
      <c r="F163" s="6">
        <v>104.1</v>
      </c>
      <c r="G163" s="6">
        <v>42.199999999998902</v>
      </c>
      <c r="H163" s="12">
        <f>+IF(AND(D163&gt;$D$1, E163&gt;$E$1),1,0)</f>
        <v>1</v>
      </c>
      <c r="I163" s="3">
        <f>+IF(AND(H163=1,F163&gt;$F$1),1,0)</f>
        <v>1</v>
      </c>
    </row>
    <row r="164" spans="1:9" outlineLevel="2">
      <c r="A164" s="3">
        <f>+YEAR(B164)</f>
        <v>2013</v>
      </c>
      <c r="B164" s="4" t="s">
        <v>167</v>
      </c>
      <c r="C164" s="5" t="s">
        <v>10</v>
      </c>
      <c r="D164" s="6">
        <v>41.400000000000297</v>
      </c>
      <c r="E164" s="6">
        <v>9.9999999999988898</v>
      </c>
      <c r="F164" s="6">
        <v>168.8</v>
      </c>
      <c r="G164" s="6">
        <v>45.300000000001397</v>
      </c>
      <c r="H164" s="12">
        <f>+IF(AND(D164&gt;$D$1, E164&gt;$E$1),1,0)</f>
        <v>0</v>
      </c>
      <c r="I164" s="3">
        <f>+IF(AND(H164=1,F164&gt;$F$1),1,0)</f>
        <v>0</v>
      </c>
    </row>
    <row r="165" spans="1:9" outlineLevel="2">
      <c r="A165" s="3">
        <f>+YEAR(B165)</f>
        <v>2013</v>
      </c>
      <c r="B165" s="4" t="s">
        <v>168</v>
      </c>
      <c r="C165" s="5" t="s">
        <v>1</v>
      </c>
      <c r="D165" s="6">
        <v>153.39999999999901</v>
      </c>
      <c r="E165" s="6">
        <v>2.20000000000109</v>
      </c>
      <c r="F165" s="6">
        <v>51.1000000000017</v>
      </c>
      <c r="G165" s="6">
        <v>245.49999999999801</v>
      </c>
      <c r="H165" s="12">
        <f>+IF(AND(D165&gt;$D$1, E165&gt;$E$1),1,0)</f>
        <v>0</v>
      </c>
      <c r="I165" s="3">
        <f>+IF(AND(H165=1,F165&gt;$F$1),1,0)</f>
        <v>0</v>
      </c>
    </row>
    <row r="166" spans="1:9" outlineLevel="2">
      <c r="A166" s="3">
        <f>+YEAR(B166)</f>
        <v>2013</v>
      </c>
      <c r="B166" s="4" t="s">
        <v>169</v>
      </c>
      <c r="C166" s="5" t="s">
        <v>1</v>
      </c>
      <c r="D166" s="6">
        <v>173.99999999999801</v>
      </c>
      <c r="E166" s="6">
        <v>11.000000000001</v>
      </c>
      <c r="F166" s="6">
        <v>297</v>
      </c>
      <c r="G166" s="6">
        <v>8.8999999999983501</v>
      </c>
      <c r="H166" s="12">
        <f>+IF(AND(D166&gt;$D$1, E166&gt;$E$1),1,0)</f>
        <v>0</v>
      </c>
      <c r="I166" s="3">
        <f>+IF(AND(H166=1,F166&gt;$F$1),1,0)</f>
        <v>0</v>
      </c>
    </row>
    <row r="167" spans="1:9" outlineLevel="2">
      <c r="A167" s="3">
        <f>+YEAR(B167)</f>
        <v>2013</v>
      </c>
      <c r="B167" s="4" t="s">
        <v>170</v>
      </c>
      <c r="C167" s="5" t="s">
        <v>10</v>
      </c>
      <c r="D167" s="6">
        <v>288.69999999999902</v>
      </c>
      <c r="E167" s="6">
        <v>-6.5999999999988201</v>
      </c>
      <c r="F167" s="6">
        <v>151.39999999999901</v>
      </c>
      <c r="G167" s="6">
        <v>61.800000000000701</v>
      </c>
      <c r="H167" s="12">
        <f>+IF(AND(D167&gt;$D$1, E167&gt;$E$1),1,0)</f>
        <v>1</v>
      </c>
      <c r="I167" s="3">
        <f>+IF(AND(H167=1,F167&gt;$F$1),1,0)</f>
        <v>1</v>
      </c>
    </row>
    <row r="168" spans="1:9" outlineLevel="2">
      <c r="A168" s="3">
        <f>+YEAR(B168)</f>
        <v>2013</v>
      </c>
      <c r="B168" s="4" t="s">
        <v>171</v>
      </c>
      <c r="C168" s="5" t="s">
        <v>10</v>
      </c>
      <c r="D168" s="6">
        <v>9.5000000000000604</v>
      </c>
      <c r="E168" s="6">
        <v>9.9999999999988898</v>
      </c>
      <c r="F168" s="6">
        <v>83.099999999998104</v>
      </c>
      <c r="G168" s="6">
        <v>203.4</v>
      </c>
      <c r="H168" s="12">
        <f>+IF(AND(D168&gt;$D$1, E168&gt;$E$1),1,0)</f>
        <v>0</v>
      </c>
      <c r="I168" s="3">
        <f>+IF(AND(H168=1,F168&gt;$F$1),1,0)</f>
        <v>0</v>
      </c>
    </row>
    <row r="169" spans="1:9" outlineLevel="2">
      <c r="A169" s="3">
        <f>+YEAR(B169)</f>
        <v>2013</v>
      </c>
      <c r="B169" s="4" t="s">
        <v>172</v>
      </c>
      <c r="C169" s="5" t="s">
        <v>10</v>
      </c>
      <c r="D169" s="6">
        <v>157.80000000000101</v>
      </c>
      <c r="E169" s="6">
        <v>-25.699999999999601</v>
      </c>
      <c r="F169" s="6">
        <v>101.900000000001</v>
      </c>
      <c r="G169" s="6">
        <v>249.99999999999901</v>
      </c>
      <c r="H169" s="12">
        <f>+IF(AND(D169&gt;$D$1, E169&gt;$E$1),1,0)</f>
        <v>0</v>
      </c>
      <c r="I169" s="3">
        <f>+IF(AND(H169=1,F169&gt;$F$1),1,0)</f>
        <v>0</v>
      </c>
    </row>
    <row r="170" spans="1:9" outlineLevel="2">
      <c r="A170" s="3">
        <f>+YEAR(B170)</f>
        <v>2013</v>
      </c>
      <c r="B170" s="4" t="s">
        <v>173</v>
      </c>
      <c r="C170" s="5" t="s">
        <v>10</v>
      </c>
      <c r="D170" s="6">
        <v>198.39999999999799</v>
      </c>
      <c r="E170" s="6">
        <v>5.5000000000005</v>
      </c>
      <c r="F170" s="6">
        <v>121.499999999998</v>
      </c>
      <c r="G170" s="6">
        <v>56.400000000000801</v>
      </c>
      <c r="H170" s="12">
        <f>+IF(AND(D170&gt;$D$1, E170&gt;$E$1),1,0)</f>
        <v>0</v>
      </c>
      <c r="I170" s="3">
        <f>+IF(AND(H170=1,F170&gt;$F$1),1,0)</f>
        <v>0</v>
      </c>
    </row>
    <row r="171" spans="1:9" outlineLevel="2">
      <c r="A171" s="3">
        <f>+YEAR(B171)</f>
        <v>2013</v>
      </c>
      <c r="B171" s="4" t="s">
        <v>174</v>
      </c>
      <c r="C171" s="5" t="s">
        <v>10</v>
      </c>
      <c r="D171" s="6">
        <v>9.0000000000012204</v>
      </c>
      <c r="E171" s="6">
        <v>7.4999999999980602</v>
      </c>
      <c r="F171" s="6">
        <v>110.599999999998</v>
      </c>
      <c r="G171" s="6">
        <v>84.600000000001302</v>
      </c>
      <c r="H171" s="12">
        <f>+IF(AND(D171&gt;$D$1, E171&gt;$E$1),1,0)</f>
        <v>0</v>
      </c>
      <c r="I171" s="3">
        <f>+IF(AND(H171=1,F171&gt;$F$1),1,0)</f>
        <v>0</v>
      </c>
    </row>
    <row r="172" spans="1:9" outlineLevel="2">
      <c r="A172" s="3">
        <f>+YEAR(B172)</f>
        <v>2013</v>
      </c>
      <c r="B172" s="4" t="s">
        <v>175</v>
      </c>
      <c r="C172" s="5" t="s">
        <v>1</v>
      </c>
      <c r="D172" s="6">
        <v>79.000000000000099</v>
      </c>
      <c r="E172" s="6">
        <v>-161.20000000000101</v>
      </c>
      <c r="F172" s="6">
        <v>70.5</v>
      </c>
      <c r="G172" s="6">
        <v>94.000000000000696</v>
      </c>
      <c r="H172" s="12">
        <f>+IF(AND(D172&gt;$D$1, E172&gt;$E$1),1,0)</f>
        <v>0</v>
      </c>
      <c r="I172" s="3">
        <f>+IF(AND(H172=1,F172&gt;$F$1),1,0)</f>
        <v>0</v>
      </c>
    </row>
    <row r="173" spans="1:9" outlineLevel="2">
      <c r="A173" s="3">
        <f>+YEAR(B173)</f>
        <v>2013</v>
      </c>
      <c r="B173" s="4" t="s">
        <v>176</v>
      </c>
      <c r="C173" s="5" t="s">
        <v>1</v>
      </c>
      <c r="D173" s="6">
        <v>73.7999999999994</v>
      </c>
      <c r="E173" s="6">
        <v>-25.899999999998698</v>
      </c>
      <c r="F173" s="6">
        <v>210.70000000000101</v>
      </c>
      <c r="G173" s="6">
        <v>86.1</v>
      </c>
      <c r="H173" s="12">
        <f>+IF(AND(D173&gt;$D$1, E173&gt;$E$1),1,0)</f>
        <v>0</v>
      </c>
      <c r="I173" s="3">
        <f>+IF(AND(H173=1,F173&gt;$F$1),1,0)</f>
        <v>0</v>
      </c>
    </row>
    <row r="174" spans="1:9" outlineLevel="2">
      <c r="A174" s="3">
        <f>+YEAR(B174)</f>
        <v>2013</v>
      </c>
      <c r="B174" s="4" t="s">
        <v>177</v>
      </c>
      <c r="C174" s="5" t="s">
        <v>10</v>
      </c>
      <c r="D174" s="6">
        <v>144.69999999999899</v>
      </c>
      <c r="E174" s="6">
        <v>11.300000000000701</v>
      </c>
      <c r="F174" s="6">
        <v>233.6</v>
      </c>
      <c r="G174" s="6">
        <v>58.700000000000401</v>
      </c>
      <c r="H174" s="12">
        <f>+IF(AND(D174&gt;$D$1, E174&gt;$E$1),1,0)</f>
        <v>0</v>
      </c>
      <c r="I174" s="3">
        <f>+IF(AND(H174=1,F174&gt;$F$1),1,0)</f>
        <v>0</v>
      </c>
    </row>
    <row r="175" spans="1:9" outlineLevel="2">
      <c r="A175" s="3">
        <f>+YEAR(B175)</f>
        <v>2013</v>
      </c>
      <c r="B175" s="4" t="s">
        <v>178</v>
      </c>
      <c r="C175" s="5" t="s">
        <v>1</v>
      </c>
      <c r="D175" s="6">
        <v>184.99999999999901</v>
      </c>
      <c r="E175" s="6">
        <v>-18.299999999999901</v>
      </c>
      <c r="F175" s="6">
        <v>4.1999999999986404</v>
      </c>
      <c r="G175" s="6">
        <v>165.4</v>
      </c>
      <c r="H175" s="12">
        <f>+IF(AND(D175&gt;$D$1, E175&gt;$E$1),1,0)</f>
        <v>0</v>
      </c>
      <c r="I175" s="3">
        <f>+IF(AND(H175=1,F175&gt;$F$1),1,0)</f>
        <v>0</v>
      </c>
    </row>
    <row r="176" spans="1:9" outlineLevel="2">
      <c r="A176" s="3">
        <f>+YEAR(B176)</f>
        <v>2013</v>
      </c>
      <c r="B176" s="4" t="s">
        <v>179</v>
      </c>
      <c r="C176" s="5" t="s">
        <v>1</v>
      </c>
      <c r="D176" s="6">
        <v>138</v>
      </c>
      <c r="E176" s="6">
        <v>4.2999999999992999</v>
      </c>
      <c r="F176" s="6">
        <v>112.799999999999</v>
      </c>
      <c r="G176" s="6">
        <v>85.900000000000901</v>
      </c>
      <c r="H176" s="12">
        <f>+IF(AND(D176&gt;$D$1, E176&gt;$E$1),1,0)</f>
        <v>0</v>
      </c>
      <c r="I176" s="3">
        <f>+IF(AND(H176=1,F176&gt;$F$1),1,0)</f>
        <v>0</v>
      </c>
    </row>
    <row r="177" spans="1:9" outlineLevel="2">
      <c r="A177" s="3">
        <f>+YEAR(B177)</f>
        <v>2013</v>
      </c>
      <c r="B177" s="4" t="s">
        <v>180</v>
      </c>
      <c r="C177" s="5" t="s">
        <v>10</v>
      </c>
      <c r="D177" s="6">
        <v>63.899999999998897</v>
      </c>
      <c r="E177" s="6">
        <v>-26.2000000000006</v>
      </c>
      <c r="F177" s="6">
        <v>16.099999999998801</v>
      </c>
      <c r="G177" s="6">
        <v>122.200000000001</v>
      </c>
      <c r="H177" s="12">
        <f>+IF(AND(D177&gt;$D$1, E177&gt;$E$1),1,0)</f>
        <v>0</v>
      </c>
      <c r="I177" s="3">
        <f>+IF(AND(H177=1,F177&gt;$F$1),1,0)</f>
        <v>0</v>
      </c>
    </row>
    <row r="178" spans="1:9" outlineLevel="2">
      <c r="A178" s="3">
        <f>+YEAR(B178)</f>
        <v>2013</v>
      </c>
      <c r="B178" s="4" t="s">
        <v>181</v>
      </c>
      <c r="C178" s="5" t="s">
        <v>10</v>
      </c>
      <c r="D178" s="6">
        <v>48.099999999999802</v>
      </c>
      <c r="E178" s="6">
        <v>-19.5999999999996</v>
      </c>
      <c r="F178" s="6">
        <v>193.79999999999899</v>
      </c>
      <c r="G178" s="6">
        <v>17.000000000000298</v>
      </c>
      <c r="H178" s="12">
        <f>+IF(AND(D178&gt;$D$1, E178&gt;$E$1),1,0)</f>
        <v>0</v>
      </c>
      <c r="I178" s="3">
        <f>+IF(AND(H178=1,F178&gt;$F$1),1,0)</f>
        <v>0</v>
      </c>
    </row>
    <row r="179" spans="1:9" outlineLevel="2">
      <c r="A179" s="3">
        <f>+YEAR(B179)</f>
        <v>2013</v>
      </c>
      <c r="B179" s="4" t="s">
        <v>182</v>
      </c>
      <c r="C179" s="5" t="s">
        <v>1</v>
      </c>
      <c r="D179" s="6">
        <v>64.499999999998394</v>
      </c>
      <c r="E179" s="6">
        <v>9.5000000000000604</v>
      </c>
      <c r="F179" s="6">
        <v>187.29999999999899</v>
      </c>
      <c r="G179" s="6">
        <v>71.400000000001398</v>
      </c>
      <c r="H179" s="12">
        <f>+IF(AND(D179&gt;$D$1, E179&gt;$E$1),1,0)</f>
        <v>0</v>
      </c>
      <c r="I179" s="3">
        <f>+IF(AND(H179=1,F179&gt;$F$1),1,0)</f>
        <v>0</v>
      </c>
    </row>
    <row r="180" spans="1:9" outlineLevel="2">
      <c r="A180" s="3">
        <f>+YEAR(B180)</f>
        <v>2013</v>
      </c>
      <c r="B180" s="4" t="s">
        <v>183</v>
      </c>
      <c r="C180" s="5" t="s">
        <v>10</v>
      </c>
      <c r="D180" s="6">
        <v>134.6</v>
      </c>
      <c r="E180" s="6">
        <v>18.199999999999299</v>
      </c>
      <c r="F180" s="6">
        <v>58.599999999999703</v>
      </c>
      <c r="G180" s="6">
        <v>173.39999999999901</v>
      </c>
      <c r="H180" s="12">
        <f>+IF(AND(D180&gt;$D$1, E180&gt;$E$1),1,0)</f>
        <v>0</v>
      </c>
      <c r="I180" s="3">
        <f>+IF(AND(H180=1,F180&gt;$F$1),1,0)</f>
        <v>0</v>
      </c>
    </row>
    <row r="181" spans="1:9" outlineLevel="2">
      <c r="A181" s="3">
        <f>+YEAR(B181)</f>
        <v>2013</v>
      </c>
      <c r="B181" s="4" t="s">
        <v>184</v>
      </c>
      <c r="C181" s="5" t="s">
        <v>10</v>
      </c>
      <c r="D181" s="6">
        <v>132.19999999999999</v>
      </c>
      <c r="E181" s="6">
        <v>-4.3000000000015204</v>
      </c>
      <c r="F181" s="6">
        <v>155.89999999999901</v>
      </c>
      <c r="G181" s="6">
        <v>22.6999999999999</v>
      </c>
      <c r="H181" s="12">
        <f>+IF(AND(D181&gt;$D$1, E181&gt;$E$1),1,0)</f>
        <v>0</v>
      </c>
      <c r="I181" s="3">
        <f>+IF(AND(H181=1,F181&gt;$F$1),1,0)</f>
        <v>0</v>
      </c>
    </row>
    <row r="182" spans="1:9" outlineLevel="2">
      <c r="A182" s="3">
        <f>+YEAR(B182)</f>
        <v>2013</v>
      </c>
      <c r="B182" s="4" t="s">
        <v>185</v>
      </c>
      <c r="C182" s="5" t="s">
        <v>1</v>
      </c>
      <c r="D182" s="6">
        <v>86.899999999998599</v>
      </c>
      <c r="E182" s="6">
        <v>5.1000000000001</v>
      </c>
      <c r="F182" s="6">
        <v>95.799999999999201</v>
      </c>
      <c r="G182" s="6">
        <v>127.30000000000101</v>
      </c>
      <c r="H182" s="12">
        <f>+IF(AND(D182&gt;$D$1, E182&gt;$E$1),1,0)</f>
        <v>0</v>
      </c>
      <c r="I182" s="3">
        <f>+IF(AND(H182=1,F182&gt;$F$1),1,0)</f>
        <v>0</v>
      </c>
    </row>
    <row r="183" spans="1:9" outlineLevel="2">
      <c r="A183" s="3">
        <f>+YEAR(B183)</f>
        <v>2013</v>
      </c>
      <c r="B183" s="4" t="s">
        <v>186</v>
      </c>
      <c r="C183" s="5" t="s">
        <v>1</v>
      </c>
      <c r="D183" s="6">
        <v>61.800000000000701</v>
      </c>
      <c r="E183" s="6">
        <v>-0.99999999999988898</v>
      </c>
      <c r="F183" s="6">
        <v>39.400000000000503</v>
      </c>
      <c r="G183" s="6">
        <v>309.89999999999799</v>
      </c>
      <c r="H183" s="12">
        <f>+IF(AND(D183&gt;$D$1, E183&gt;$E$1),1,0)</f>
        <v>0</v>
      </c>
      <c r="I183" s="3">
        <f>+IF(AND(H183=1,F183&gt;$F$1),1,0)</f>
        <v>0</v>
      </c>
    </row>
    <row r="184" spans="1:9" outlineLevel="2">
      <c r="A184" s="3">
        <f>+YEAR(B184)</f>
        <v>2013</v>
      </c>
      <c r="B184" s="4" t="s">
        <v>187</v>
      </c>
      <c r="C184" s="5" t="s">
        <v>1</v>
      </c>
      <c r="D184" s="6">
        <v>222.19999999999899</v>
      </c>
      <c r="E184" s="6">
        <v>-25.100000000000101</v>
      </c>
      <c r="F184" s="6">
        <v>14.499999999999501</v>
      </c>
      <c r="G184" s="6">
        <v>198.10000000000099</v>
      </c>
      <c r="H184" s="12">
        <f>+IF(AND(D184&gt;$D$1, E184&gt;$E$1),1,0)</f>
        <v>0</v>
      </c>
      <c r="I184" s="3">
        <f>+IF(AND(H184=1,F184&gt;$F$1),1,0)</f>
        <v>0</v>
      </c>
    </row>
    <row r="185" spans="1:9" outlineLevel="2">
      <c r="A185" s="3">
        <f>+YEAR(B185)</f>
        <v>2013</v>
      </c>
      <c r="B185" s="4" t="s">
        <v>188</v>
      </c>
      <c r="C185" s="5" t="s">
        <v>1</v>
      </c>
      <c r="D185" s="6">
        <v>153.10000000000099</v>
      </c>
      <c r="E185" s="6">
        <v>2.89999999999901</v>
      </c>
      <c r="F185" s="6">
        <v>248.99999999999901</v>
      </c>
      <c r="G185" s="6">
        <v>67.500000000000298</v>
      </c>
      <c r="H185" s="12">
        <f>+IF(AND(D185&gt;$D$1, E185&gt;$E$1),1,0)</f>
        <v>0</v>
      </c>
      <c r="I185" s="3">
        <f>+IF(AND(H185=1,F185&gt;$F$1),1,0)</f>
        <v>0</v>
      </c>
    </row>
    <row r="186" spans="1:9" outlineLevel="2">
      <c r="A186" s="3">
        <f>+YEAR(B186)</f>
        <v>2013</v>
      </c>
      <c r="B186" s="4" t="s">
        <v>189</v>
      </c>
      <c r="C186" s="5" t="s">
        <v>10</v>
      </c>
      <c r="D186" s="6">
        <v>227.29999999999899</v>
      </c>
      <c r="E186" s="6">
        <v>29.200000000000301</v>
      </c>
      <c r="F186" s="6">
        <v>59.1999999999992</v>
      </c>
      <c r="G186" s="6">
        <v>106.8</v>
      </c>
      <c r="H186" s="12">
        <f>+IF(AND(D186&gt;$D$1, E186&gt;$E$1),1,0)</f>
        <v>1</v>
      </c>
      <c r="I186" s="3">
        <f>+IF(AND(H186=1,F186&gt;$F$1),1,0)</f>
        <v>1</v>
      </c>
    </row>
    <row r="187" spans="1:9" outlineLevel="2">
      <c r="A187" s="3">
        <f>+YEAR(B187)</f>
        <v>2013</v>
      </c>
      <c r="B187" s="4" t="s">
        <v>190</v>
      </c>
      <c r="C187" s="5" t="s">
        <v>10</v>
      </c>
      <c r="D187" s="6">
        <v>83.400000000000105</v>
      </c>
      <c r="E187" s="6">
        <v>-6.5000000000003899</v>
      </c>
      <c r="F187" s="6">
        <v>63.400000000000098</v>
      </c>
      <c r="G187" s="6">
        <v>208.8</v>
      </c>
      <c r="H187" s="12">
        <f>+IF(AND(D187&gt;$D$1, E187&gt;$E$1),1,0)</f>
        <v>0</v>
      </c>
      <c r="I187" s="3">
        <f>+IF(AND(H187=1,F187&gt;$F$1),1,0)</f>
        <v>0</v>
      </c>
    </row>
    <row r="188" spans="1:9" outlineLevel="2">
      <c r="A188" s="3">
        <f>+YEAR(B188)</f>
        <v>2013</v>
      </c>
      <c r="B188" s="4" t="s">
        <v>191</v>
      </c>
      <c r="C188" s="5" t="s">
        <v>10</v>
      </c>
      <c r="D188" s="6">
        <v>184.60000000000099</v>
      </c>
      <c r="E188" s="6">
        <v>18.899999999999402</v>
      </c>
      <c r="F188" s="6">
        <v>395</v>
      </c>
      <c r="G188" s="6">
        <v>54.799999999999201</v>
      </c>
      <c r="H188" s="12">
        <f>+IF(AND(D188&gt;$D$1, E188&gt;$E$1),1,0)</f>
        <v>0</v>
      </c>
      <c r="I188" s="3">
        <f>+IF(AND(H188=1,F188&gt;$F$1),1,0)</f>
        <v>0</v>
      </c>
    </row>
    <row r="189" spans="1:9" outlineLevel="2">
      <c r="A189" s="3">
        <f>+YEAR(B189)</f>
        <v>2013</v>
      </c>
      <c r="B189" s="4" t="s">
        <v>192</v>
      </c>
      <c r="C189" s="5" t="s">
        <v>1</v>
      </c>
      <c r="D189" s="6">
        <v>254.099999999999</v>
      </c>
      <c r="E189" s="6">
        <v>14.8000000000014</v>
      </c>
      <c r="F189" s="6">
        <v>86.300000000001305</v>
      </c>
      <c r="G189" s="6">
        <v>96.899999999999693</v>
      </c>
      <c r="H189" s="12">
        <f>+IF(AND(D189&gt;$D$1, E189&gt;$E$1),1,0)</f>
        <v>1</v>
      </c>
      <c r="I189" s="3">
        <f>+IF(AND(H189=1,F189&gt;$F$1),1,0)</f>
        <v>1</v>
      </c>
    </row>
    <row r="190" spans="1:9" outlineLevel="2">
      <c r="A190" s="3">
        <f>+YEAR(B190)</f>
        <v>2013</v>
      </c>
      <c r="B190" s="4" t="s">
        <v>193</v>
      </c>
      <c r="C190" s="5" t="s">
        <v>1</v>
      </c>
      <c r="D190" s="6">
        <v>61.899999999999103</v>
      </c>
      <c r="E190" s="6">
        <v>-3.2999999999994101</v>
      </c>
      <c r="F190" s="6">
        <v>2.6999999999999198</v>
      </c>
      <c r="G190" s="6">
        <v>158.30000000000001</v>
      </c>
      <c r="H190" s="12">
        <f>+IF(AND(D190&gt;$D$1, E190&gt;$E$1),1,0)</f>
        <v>0</v>
      </c>
      <c r="I190" s="3">
        <f>+IF(AND(H190=1,F190&gt;$F$1),1,0)</f>
        <v>0</v>
      </c>
    </row>
    <row r="191" spans="1:9" outlineLevel="2">
      <c r="A191" s="3">
        <f>+YEAR(B191)</f>
        <v>2013</v>
      </c>
      <c r="B191" s="4" t="s">
        <v>194</v>
      </c>
      <c r="C191" s="5" t="s">
        <v>1</v>
      </c>
      <c r="D191" s="6">
        <v>138.49999999999901</v>
      </c>
      <c r="E191" s="6">
        <v>8.9000000000005706</v>
      </c>
      <c r="F191" s="6">
        <v>96.300000000000196</v>
      </c>
      <c r="G191" s="6">
        <v>58.499999999999098</v>
      </c>
      <c r="H191" s="12">
        <f>+IF(AND(D191&gt;$D$1, E191&gt;$E$1),1,0)</f>
        <v>0</v>
      </c>
      <c r="I191" s="3">
        <f>+IF(AND(H191=1,F191&gt;$F$1),1,0)</f>
        <v>0</v>
      </c>
    </row>
    <row r="192" spans="1:9" outlineLevel="2">
      <c r="A192" s="3">
        <f>+YEAR(B192)</f>
        <v>2013</v>
      </c>
      <c r="B192" s="4" t="s">
        <v>195</v>
      </c>
      <c r="C192" s="5" t="s">
        <v>10</v>
      </c>
      <c r="D192" s="6">
        <v>5.9999999999993303</v>
      </c>
      <c r="E192" s="6">
        <v>-2.99999999999967</v>
      </c>
      <c r="F192" s="6">
        <v>117.099999999998</v>
      </c>
      <c r="G192" s="6">
        <v>50.099999999999497</v>
      </c>
      <c r="H192" s="12">
        <f>+IF(AND(D192&gt;$D$1, E192&gt;$E$1),1,0)</f>
        <v>0</v>
      </c>
      <c r="I192" s="3">
        <f>+IF(AND(H192=1,F192&gt;$F$1),1,0)</f>
        <v>0</v>
      </c>
    </row>
    <row r="193" spans="1:9" outlineLevel="2">
      <c r="A193" s="3">
        <f>+YEAR(B193)</f>
        <v>2013</v>
      </c>
      <c r="B193" s="4" t="s">
        <v>196</v>
      </c>
      <c r="C193" s="5" t="s">
        <v>1</v>
      </c>
      <c r="D193" s="6">
        <v>56.699999999998397</v>
      </c>
      <c r="E193" s="6">
        <v>-18.599999999999699</v>
      </c>
      <c r="F193" s="6">
        <v>114.999999999998</v>
      </c>
      <c r="G193" s="6">
        <v>58.800000000000999</v>
      </c>
      <c r="H193" s="12">
        <f>+IF(AND(D193&gt;$D$1, E193&gt;$E$1),1,0)</f>
        <v>0</v>
      </c>
      <c r="I193" s="3">
        <f>+IF(AND(H193=1,F193&gt;$F$1),1,0)</f>
        <v>0</v>
      </c>
    </row>
    <row r="194" spans="1:9" outlineLevel="2">
      <c r="A194" s="3">
        <f>+YEAR(B194)</f>
        <v>2013</v>
      </c>
      <c r="B194" s="4" t="s">
        <v>197</v>
      </c>
      <c r="C194" s="5" t="s">
        <v>1</v>
      </c>
      <c r="D194" s="6">
        <v>7.2000000000005304</v>
      </c>
      <c r="E194" s="6">
        <v>6.6999999999994797</v>
      </c>
      <c r="F194" s="6">
        <v>36.699999999998397</v>
      </c>
      <c r="G194" s="6">
        <v>116.6</v>
      </c>
      <c r="H194" s="12">
        <f>+IF(AND(D194&gt;$D$1, E194&gt;$E$1),1,0)</f>
        <v>0</v>
      </c>
      <c r="I194" s="3">
        <f>+IF(AND(H194=1,F194&gt;$F$1),1,0)</f>
        <v>0</v>
      </c>
    </row>
    <row r="195" spans="1:9" outlineLevel="2">
      <c r="A195" s="3">
        <f>+YEAR(B195)</f>
        <v>2013</v>
      </c>
      <c r="B195" s="4" t="s">
        <v>198</v>
      </c>
      <c r="C195" s="5" t="s">
        <v>1</v>
      </c>
      <c r="D195" s="6">
        <v>45.000000000001698</v>
      </c>
      <c r="E195" s="6">
        <v>4.0999999999979897</v>
      </c>
      <c r="F195" s="6">
        <v>210.099999999999</v>
      </c>
      <c r="G195" s="6">
        <v>14.600000000000099</v>
      </c>
      <c r="H195" s="12">
        <f>+IF(AND(D195&gt;$D$1, E195&gt;$E$1),1,0)</f>
        <v>0</v>
      </c>
      <c r="I195" s="3">
        <f>+IF(AND(H195=1,F195&gt;$F$1),1,0)</f>
        <v>0</v>
      </c>
    </row>
    <row r="196" spans="1:9" outlineLevel="2">
      <c r="A196" s="3">
        <f>+YEAR(B196)</f>
        <v>2013</v>
      </c>
      <c r="B196" s="4" t="s">
        <v>199</v>
      </c>
      <c r="C196" s="5" t="s">
        <v>10</v>
      </c>
      <c r="D196" s="6">
        <v>163.99999999999901</v>
      </c>
      <c r="E196" s="6">
        <v>5.8999999999986796</v>
      </c>
      <c r="F196" s="6">
        <v>12.6999999999988</v>
      </c>
      <c r="G196" s="6">
        <v>109.400000000001</v>
      </c>
      <c r="H196" s="12">
        <f>+IF(AND(D196&gt;$D$1, E196&gt;$E$1),1,0)</f>
        <v>0</v>
      </c>
      <c r="I196" s="3">
        <f>+IF(AND(H196=1,F196&gt;$F$1),1,0)</f>
        <v>0</v>
      </c>
    </row>
    <row r="197" spans="1:9" outlineLevel="2">
      <c r="A197" s="3">
        <f>+YEAR(B197)</f>
        <v>2013</v>
      </c>
      <c r="B197" s="4" t="s">
        <v>200</v>
      </c>
      <c r="C197" s="5" t="s">
        <v>10</v>
      </c>
      <c r="D197" s="6">
        <v>37.200000000001602</v>
      </c>
      <c r="E197" s="6">
        <v>13.699999999998701</v>
      </c>
      <c r="F197" s="6">
        <v>161.19999999999899</v>
      </c>
      <c r="G197" s="6">
        <v>0.89999999999923397</v>
      </c>
      <c r="H197" s="12">
        <f>+IF(AND(D197&gt;$D$1, E197&gt;$E$1),1,0)</f>
        <v>0</v>
      </c>
      <c r="I197" s="3">
        <f>+IF(AND(H197=1,F197&gt;$F$1),1,0)</f>
        <v>0</v>
      </c>
    </row>
    <row r="198" spans="1:9" outlineLevel="2">
      <c r="A198" s="3">
        <f>+YEAR(B198)</f>
        <v>2013</v>
      </c>
      <c r="B198" s="4" t="s">
        <v>201</v>
      </c>
      <c r="C198" s="5" t="s">
        <v>1</v>
      </c>
      <c r="D198" s="6">
        <v>129.99999999999901</v>
      </c>
      <c r="E198" s="6">
        <v>67.099999999999895</v>
      </c>
      <c r="F198" s="6">
        <v>35.099999999999</v>
      </c>
      <c r="G198" s="6">
        <v>208.00000000000099</v>
      </c>
      <c r="H198" s="12">
        <f>+IF(AND(D198&gt;$D$1, E198&gt;$E$1),1,0)</f>
        <v>0</v>
      </c>
      <c r="I198" s="3">
        <f>+IF(AND(H198=1,F198&gt;$F$1),1,0)</f>
        <v>0</v>
      </c>
    </row>
    <row r="199" spans="1:9" outlineLevel="2">
      <c r="A199" s="3">
        <f>+YEAR(B199)</f>
        <v>2013</v>
      </c>
      <c r="B199" s="4" t="s">
        <v>202</v>
      </c>
      <c r="C199" s="5" t="s">
        <v>1</v>
      </c>
      <c r="D199" s="6">
        <v>162.30000000000101</v>
      </c>
      <c r="E199" s="6">
        <v>24.499999999998401</v>
      </c>
      <c r="F199" s="6">
        <v>84.899999999998798</v>
      </c>
      <c r="G199" s="6">
        <v>17.100000000001</v>
      </c>
      <c r="H199" s="12">
        <f>+IF(AND(D199&gt;$D$1, E199&gt;$E$1),1,0)</f>
        <v>0</v>
      </c>
      <c r="I199" s="3">
        <f>+IF(AND(H199=1,F199&gt;$F$1),1,0)</f>
        <v>0</v>
      </c>
    </row>
    <row r="200" spans="1:9" outlineLevel="2">
      <c r="A200" s="3">
        <f>+YEAR(B200)</f>
        <v>2013</v>
      </c>
      <c r="B200" s="4" t="s">
        <v>203</v>
      </c>
      <c r="C200" s="5" t="s">
        <v>10</v>
      </c>
      <c r="D200" s="6">
        <v>25.3999999999998</v>
      </c>
      <c r="E200" s="6">
        <v>27.399999999999601</v>
      </c>
      <c r="F200" s="6">
        <v>151.5</v>
      </c>
      <c r="G200" s="6">
        <v>16.799999999998999</v>
      </c>
      <c r="H200" s="12">
        <f>+IF(AND(D200&gt;$D$1, E200&gt;$E$1),1,0)</f>
        <v>0</v>
      </c>
      <c r="I200" s="3">
        <f>+IF(AND(H200=1,F200&gt;$F$1),1,0)</f>
        <v>0</v>
      </c>
    </row>
    <row r="201" spans="1:9" outlineLevel="2">
      <c r="A201" s="3">
        <f>+YEAR(B201)</f>
        <v>2013</v>
      </c>
      <c r="B201" s="4" t="s">
        <v>204</v>
      </c>
      <c r="C201" s="5" t="s">
        <v>1</v>
      </c>
      <c r="D201" s="6">
        <v>62.2999999999995</v>
      </c>
      <c r="E201" s="6">
        <v>7.9000000000006798</v>
      </c>
      <c r="F201" s="6">
        <v>78.599999999999696</v>
      </c>
      <c r="G201" s="6">
        <v>42.400000000000198</v>
      </c>
      <c r="H201" s="12">
        <f>+IF(AND(D201&gt;$D$1, E201&gt;$E$1),1,0)</f>
        <v>0</v>
      </c>
      <c r="I201" s="3">
        <f>+IF(AND(H201=1,F201&gt;$F$1),1,0)</f>
        <v>0</v>
      </c>
    </row>
    <row r="202" spans="1:9" outlineLevel="2">
      <c r="A202" s="3">
        <f>+YEAR(B202)</f>
        <v>2013</v>
      </c>
      <c r="B202" s="4" t="s">
        <v>205</v>
      </c>
      <c r="C202" s="5" t="s">
        <v>10</v>
      </c>
      <c r="D202" s="6">
        <v>25.100000000000101</v>
      </c>
      <c r="E202" s="6">
        <v>-21.7</v>
      </c>
      <c r="F202" s="6">
        <v>142.49999999999801</v>
      </c>
      <c r="G202" s="6">
        <v>88.2000000000005</v>
      </c>
      <c r="H202" s="12">
        <f>+IF(AND(D202&gt;$D$1, E202&gt;$E$1),1,0)</f>
        <v>0</v>
      </c>
      <c r="I202" s="3">
        <f>+IF(AND(H202=1,F202&gt;$F$1),1,0)</f>
        <v>0</v>
      </c>
    </row>
    <row r="203" spans="1:9" outlineLevel="2">
      <c r="A203" s="3">
        <f>+YEAR(B203)</f>
        <v>2013</v>
      </c>
      <c r="B203" s="4" t="s">
        <v>206</v>
      </c>
      <c r="C203" s="5" t="s">
        <v>1</v>
      </c>
      <c r="D203" s="6">
        <v>124.599999999999</v>
      </c>
      <c r="E203" s="6">
        <v>-2.49999999999861</v>
      </c>
      <c r="F203" s="6">
        <v>32.200000000000003</v>
      </c>
      <c r="G203" s="6">
        <v>148.80000000000001</v>
      </c>
      <c r="H203" s="12">
        <f>+IF(AND(D203&gt;$D$1, E203&gt;$E$1),1,0)</f>
        <v>0</v>
      </c>
      <c r="I203" s="3">
        <f>+IF(AND(H203=1,F203&gt;$F$1),1,0)</f>
        <v>0</v>
      </c>
    </row>
    <row r="204" spans="1:9" outlineLevel="2">
      <c r="A204" s="3">
        <f>+YEAR(B204)</f>
        <v>2013</v>
      </c>
      <c r="B204" s="4" t="s">
        <v>207</v>
      </c>
      <c r="C204" s="5" t="s">
        <v>1</v>
      </c>
      <c r="D204" s="6">
        <v>118.899999999999</v>
      </c>
      <c r="E204" s="6">
        <v>-24.600000000001199</v>
      </c>
      <c r="F204" s="6">
        <v>297.49999999999898</v>
      </c>
      <c r="G204" s="6">
        <v>35.300000000000303</v>
      </c>
      <c r="H204" s="12">
        <f>+IF(AND(D204&gt;$D$1, E204&gt;$E$1),1,0)</f>
        <v>0</v>
      </c>
      <c r="I204" s="3">
        <f>+IF(AND(H204=1,F204&gt;$F$1),1,0)</f>
        <v>0</v>
      </c>
    </row>
    <row r="205" spans="1:9" outlineLevel="2">
      <c r="A205" s="3">
        <f>+YEAR(B205)</f>
        <v>2013</v>
      </c>
      <c r="B205" s="4" t="s">
        <v>208</v>
      </c>
      <c r="C205" s="5" t="s">
        <v>10</v>
      </c>
      <c r="D205" s="6">
        <v>291.99999999999801</v>
      </c>
      <c r="E205" s="6">
        <v>-2.10000000000043</v>
      </c>
      <c r="F205" s="6">
        <v>59.499999999998998</v>
      </c>
      <c r="G205" s="6">
        <v>191.9</v>
      </c>
      <c r="H205" s="12">
        <f>+IF(AND(D205&gt;$D$1, E205&gt;$E$1),1,0)</f>
        <v>1</v>
      </c>
      <c r="I205" s="3">
        <f>+IF(AND(H205=1,F205&gt;$F$1),1,0)</f>
        <v>1</v>
      </c>
    </row>
    <row r="206" spans="1:9" outlineLevel="2">
      <c r="A206" s="3">
        <f>+YEAR(B206)</f>
        <v>2013</v>
      </c>
      <c r="B206" s="4" t="s">
        <v>209</v>
      </c>
      <c r="C206" s="5" t="s">
        <v>10</v>
      </c>
      <c r="D206" s="6">
        <v>121.99999999999901</v>
      </c>
      <c r="E206" s="6">
        <v>8.7000000000014808</v>
      </c>
      <c r="F206" s="6">
        <v>148.099999999999</v>
      </c>
      <c r="G206" s="6">
        <v>12.0999999999993</v>
      </c>
      <c r="H206" s="12">
        <f>+IF(AND(D206&gt;$D$1, E206&gt;$E$1),1,0)</f>
        <v>0</v>
      </c>
      <c r="I206" s="3">
        <f>+IF(AND(H206=1,F206&gt;$F$1),1,0)</f>
        <v>0</v>
      </c>
    </row>
    <row r="207" spans="1:9" outlineLevel="2">
      <c r="A207" s="3">
        <f>+YEAR(B207)</f>
        <v>2013</v>
      </c>
      <c r="B207" s="4" t="s">
        <v>210</v>
      </c>
      <c r="C207" s="5" t="s">
        <v>1</v>
      </c>
      <c r="D207" s="6">
        <v>137.80000000000101</v>
      </c>
      <c r="E207" s="6">
        <v>1.1000000000005401</v>
      </c>
      <c r="F207" s="6">
        <v>96.400000000000901</v>
      </c>
      <c r="G207" s="6">
        <v>81.899999999999196</v>
      </c>
      <c r="H207" s="12">
        <f>+IF(AND(D207&gt;$D$1, E207&gt;$E$1),1,0)</f>
        <v>0</v>
      </c>
      <c r="I207" s="3">
        <f>+IF(AND(H207=1,F207&gt;$F$1),1,0)</f>
        <v>0</v>
      </c>
    </row>
    <row r="208" spans="1:9" outlineLevel="2">
      <c r="A208" s="3">
        <f>+YEAR(B208)</f>
        <v>2013</v>
      </c>
      <c r="B208" s="4" t="s">
        <v>211</v>
      </c>
      <c r="C208" s="5" t="s">
        <v>1</v>
      </c>
      <c r="D208" s="6">
        <v>61.999999999999801</v>
      </c>
      <c r="E208" s="6">
        <v>-9.4000000000016204</v>
      </c>
      <c r="F208" s="6">
        <v>58.199999999999299</v>
      </c>
      <c r="G208" s="6">
        <v>73.000000000000796</v>
      </c>
      <c r="H208" s="12">
        <f>+IF(AND(D208&gt;$D$1, E208&gt;$E$1),1,0)</f>
        <v>0</v>
      </c>
      <c r="I208" s="3">
        <f>+IF(AND(H208=1,F208&gt;$F$1),1,0)</f>
        <v>0</v>
      </c>
    </row>
    <row r="209" spans="1:9" outlineLevel="2">
      <c r="A209" s="3">
        <f>+YEAR(B209)</f>
        <v>2013</v>
      </c>
      <c r="B209" s="4" t="s">
        <v>212</v>
      </c>
      <c r="C209" s="5" t="s">
        <v>1</v>
      </c>
      <c r="D209" s="6">
        <v>41.7</v>
      </c>
      <c r="E209" s="6">
        <v>-3.8999999999988999</v>
      </c>
      <c r="F209" s="6">
        <v>61.999999999999801</v>
      </c>
      <c r="G209" s="6">
        <v>120</v>
      </c>
      <c r="H209" s="12">
        <f>+IF(AND(D209&gt;$D$1, E209&gt;$E$1),1,0)</f>
        <v>0</v>
      </c>
      <c r="I209" s="3">
        <f>+IF(AND(H209=1,F209&gt;$F$1),1,0)</f>
        <v>0</v>
      </c>
    </row>
    <row r="210" spans="1:9" outlineLevel="2">
      <c r="A210" s="3">
        <f>+YEAR(B210)</f>
        <v>2013</v>
      </c>
      <c r="B210" s="4" t="s">
        <v>213</v>
      </c>
      <c r="C210" s="5" t="s">
        <v>1</v>
      </c>
      <c r="D210" s="6">
        <v>118.899999999999</v>
      </c>
      <c r="E210" s="6">
        <v>9.2000000000003102</v>
      </c>
      <c r="F210" s="6">
        <v>20</v>
      </c>
      <c r="G210" s="6">
        <v>96.199999999999605</v>
      </c>
      <c r="H210" s="12">
        <f>+IF(AND(D210&gt;$D$1, E210&gt;$E$1),1,0)</f>
        <v>0</v>
      </c>
      <c r="I210" s="3">
        <f>+IF(AND(H210=1,F210&gt;$F$1),1,0)</f>
        <v>0</v>
      </c>
    </row>
    <row r="211" spans="1:9" outlineLevel="2">
      <c r="A211" s="3">
        <f>+YEAR(B211)</f>
        <v>2013</v>
      </c>
      <c r="B211" s="4" t="s">
        <v>214</v>
      </c>
      <c r="C211" s="5" t="s">
        <v>1</v>
      </c>
      <c r="D211" s="6">
        <v>25.5999999999989</v>
      </c>
      <c r="E211" s="6">
        <v>-11.7999999999995</v>
      </c>
      <c r="F211" s="6">
        <v>102.899999999999</v>
      </c>
      <c r="G211" s="6">
        <v>81.500000000000995</v>
      </c>
      <c r="H211" s="12">
        <f>+IF(AND(D211&gt;$D$1, E211&gt;$E$1),1,0)</f>
        <v>0</v>
      </c>
      <c r="I211" s="3">
        <f>+IF(AND(H211=1,F211&gt;$F$1),1,0)</f>
        <v>0</v>
      </c>
    </row>
    <row r="212" spans="1:9" outlineLevel="2">
      <c r="A212" s="3">
        <f>+YEAR(B212)</f>
        <v>2013</v>
      </c>
      <c r="B212" s="4" t="s">
        <v>215</v>
      </c>
      <c r="C212" s="5" t="s">
        <v>10</v>
      </c>
      <c r="D212" s="6">
        <v>56.7000000000006</v>
      </c>
      <c r="E212" s="6">
        <v>-2.7000000000021398</v>
      </c>
      <c r="F212" s="6">
        <v>218.39999999999799</v>
      </c>
      <c r="G212" s="6">
        <v>19.200000000001399</v>
      </c>
      <c r="H212" s="12">
        <f>+IF(AND(D212&gt;$D$1, E212&gt;$E$1),1,0)</f>
        <v>0</v>
      </c>
      <c r="I212" s="3">
        <f>+IF(AND(H212=1,F212&gt;$F$1),1,0)</f>
        <v>0</v>
      </c>
    </row>
    <row r="213" spans="1:9" outlineLevel="2">
      <c r="A213" s="3">
        <f>+YEAR(B213)</f>
        <v>2013</v>
      </c>
      <c r="B213" s="4" t="s">
        <v>216</v>
      </c>
      <c r="C213" s="5" t="s">
        <v>1</v>
      </c>
      <c r="D213" s="6">
        <v>73.399999999998997</v>
      </c>
      <c r="E213" s="6">
        <v>9.2000000000003102</v>
      </c>
      <c r="F213" s="6">
        <v>174.49999999999901</v>
      </c>
      <c r="G213" s="6">
        <v>62.199999999998902</v>
      </c>
      <c r="H213" s="12">
        <f>+IF(AND(D213&gt;$D$1, E213&gt;$E$1),1,0)</f>
        <v>0</v>
      </c>
      <c r="I213" s="3">
        <f>+IF(AND(H213=1,F213&gt;$F$1),1,0)</f>
        <v>0</v>
      </c>
    </row>
    <row r="214" spans="1:9" outlineLevel="2">
      <c r="A214" s="3">
        <f>+YEAR(B214)</f>
        <v>2013</v>
      </c>
      <c r="B214" s="4" t="s">
        <v>217</v>
      </c>
      <c r="C214" s="5" t="s">
        <v>10</v>
      </c>
      <c r="D214" s="6">
        <v>169.00000000000099</v>
      </c>
      <c r="E214" s="6">
        <v>-5.5000000000005</v>
      </c>
      <c r="F214" s="6">
        <v>93.600000000000307</v>
      </c>
      <c r="G214" s="6">
        <v>44.599999999999</v>
      </c>
      <c r="H214" s="12">
        <f>+IF(AND(D214&gt;$D$1, E214&gt;$E$1),1,0)</f>
        <v>0</v>
      </c>
      <c r="I214" s="3">
        <f>+IF(AND(H214=1,F214&gt;$F$1),1,0)</f>
        <v>0</v>
      </c>
    </row>
    <row r="215" spans="1:9" outlineLevel="1">
      <c r="A215" s="8" t="s">
        <v>386</v>
      </c>
      <c r="B215" s="4"/>
      <c r="C215" s="5"/>
      <c r="D215" s="6">
        <f>SUBTOTAL(1,D163:D214)</f>
        <v>113.46923076923041</v>
      </c>
      <c r="E215" s="6">
        <f>SUBTOTAL(1,E163:E214)</f>
        <v>-1.0653846153847573</v>
      </c>
      <c r="F215" s="6">
        <f>SUBTOTAL(1,F163:F214)</f>
        <v>116.2173076923071</v>
      </c>
      <c r="G215" s="6">
        <f>SUBTOTAL(1,G163:G214)</f>
        <v>95.60384615384622</v>
      </c>
      <c r="H215" s="12"/>
      <c r="I215" s="3"/>
    </row>
    <row r="216" spans="1:9" outlineLevel="2">
      <c r="A216" s="3">
        <f>+YEAR(B216)</f>
        <v>2014</v>
      </c>
      <c r="B216" s="4" t="s">
        <v>218</v>
      </c>
      <c r="C216" s="5" t="s">
        <v>1</v>
      </c>
      <c r="D216" s="6">
        <v>74.4000000000011</v>
      </c>
      <c r="E216" s="6">
        <v>8.2999999999988603</v>
      </c>
      <c r="F216" s="6">
        <v>158.89999999999901</v>
      </c>
      <c r="G216" s="6">
        <v>23.200000000001001</v>
      </c>
      <c r="H216" s="12">
        <f>+IF(AND(D216&gt;$D$1, E216&gt;$E$1),1,0)</f>
        <v>0</v>
      </c>
      <c r="I216" s="3">
        <f>+IF(AND(H216=1,F216&gt;$F$1),1,0)</f>
        <v>0</v>
      </c>
    </row>
    <row r="217" spans="1:9" outlineLevel="2">
      <c r="A217" s="3">
        <f>+YEAR(B217)</f>
        <v>2014</v>
      </c>
      <c r="B217" s="4" t="s">
        <v>219</v>
      </c>
      <c r="C217" s="5" t="s">
        <v>10</v>
      </c>
      <c r="D217" s="6">
        <v>135.30000000000001</v>
      </c>
      <c r="E217" s="6">
        <v>3.6999999999998101</v>
      </c>
      <c r="F217" s="6">
        <v>202.1</v>
      </c>
      <c r="G217" s="6">
        <v>29.399999999999402</v>
      </c>
      <c r="H217" s="12">
        <f>+IF(AND(D217&gt;$D$1, E217&gt;$E$1),1,0)</f>
        <v>0</v>
      </c>
      <c r="I217" s="3">
        <f>+IF(AND(H217=1,F217&gt;$F$1),1,0)</f>
        <v>0</v>
      </c>
    </row>
    <row r="218" spans="1:9" outlineLevel="2">
      <c r="A218" s="3">
        <f>+YEAR(B218)</f>
        <v>2014</v>
      </c>
      <c r="B218" s="4" t="s">
        <v>220</v>
      </c>
      <c r="C218" s="5" t="s">
        <v>1</v>
      </c>
      <c r="D218" s="6">
        <v>138.80000000000101</v>
      </c>
      <c r="E218" s="6">
        <v>1.5999999999993799</v>
      </c>
      <c r="F218" s="6">
        <v>198.4</v>
      </c>
      <c r="G218" s="6">
        <v>38.899999999999402</v>
      </c>
      <c r="H218" s="12">
        <f>+IF(AND(D218&gt;$D$1, E218&gt;$E$1),1,0)</f>
        <v>0</v>
      </c>
      <c r="I218" s="3">
        <f>+IF(AND(H218=1,F218&gt;$F$1),1,0)</f>
        <v>0</v>
      </c>
    </row>
    <row r="219" spans="1:9" outlineLevel="2">
      <c r="A219" s="3">
        <f>+YEAR(B219)</f>
        <v>2014</v>
      </c>
      <c r="B219" s="4" t="s">
        <v>221</v>
      </c>
      <c r="C219" s="5" t="s">
        <v>10</v>
      </c>
      <c r="D219" s="6">
        <v>192.099999999999</v>
      </c>
      <c r="E219" s="6">
        <v>1.4000000000002899</v>
      </c>
      <c r="F219" s="6">
        <v>158.30000000000001</v>
      </c>
      <c r="G219" s="6">
        <v>6.8000000000001304</v>
      </c>
      <c r="H219" s="12">
        <f>+IF(AND(D219&gt;$D$1, E219&gt;$E$1),1,0)</f>
        <v>0</v>
      </c>
      <c r="I219" s="3">
        <f>+IF(AND(H219=1,F219&gt;$F$1),1,0)</f>
        <v>0</v>
      </c>
    </row>
    <row r="220" spans="1:9" outlineLevel="2">
      <c r="A220" s="3">
        <f>+YEAR(B220)</f>
        <v>2014</v>
      </c>
      <c r="B220" s="4" t="s">
        <v>222</v>
      </c>
      <c r="C220" s="5" t="s">
        <v>1</v>
      </c>
      <c r="D220" s="6">
        <v>150.39999999999901</v>
      </c>
      <c r="E220" s="6">
        <v>-18.199999999999299</v>
      </c>
      <c r="F220" s="6">
        <v>53.9</v>
      </c>
      <c r="G220" s="6">
        <v>98.499999999999105</v>
      </c>
      <c r="H220" s="12">
        <f>+IF(AND(D220&gt;$D$1, E220&gt;$E$1),1,0)</f>
        <v>0</v>
      </c>
      <c r="I220" s="3">
        <f>+IF(AND(H220=1,F220&gt;$F$1),1,0)</f>
        <v>0</v>
      </c>
    </row>
    <row r="221" spans="1:9" outlineLevel="2">
      <c r="A221" s="3">
        <f>+YEAR(B221)</f>
        <v>2014</v>
      </c>
      <c r="B221" s="4" t="s">
        <v>223</v>
      </c>
      <c r="C221" s="5" t="s">
        <v>1</v>
      </c>
      <c r="D221" s="6">
        <v>75.899999999999807</v>
      </c>
      <c r="E221" s="6">
        <v>16.199999999999498</v>
      </c>
      <c r="F221" s="6">
        <v>21.7</v>
      </c>
      <c r="G221" s="6">
        <v>64.699999999999704</v>
      </c>
      <c r="H221" s="12">
        <f>+IF(AND(D221&gt;$D$1, E221&gt;$E$1),1,0)</f>
        <v>0</v>
      </c>
      <c r="I221" s="3">
        <f>+IF(AND(H221=1,F221&gt;$F$1),1,0)</f>
        <v>0</v>
      </c>
    </row>
    <row r="222" spans="1:9" outlineLevel="2">
      <c r="A222" s="3">
        <f>+YEAR(B222)</f>
        <v>2014</v>
      </c>
      <c r="B222" s="4" t="s">
        <v>224</v>
      </c>
      <c r="C222" s="5" t="s">
        <v>1</v>
      </c>
      <c r="D222" s="6">
        <v>29.9000000000004</v>
      </c>
      <c r="E222" s="6">
        <v>-4.5999999999990404</v>
      </c>
      <c r="F222" s="6">
        <v>90.400000000001597</v>
      </c>
      <c r="G222" s="6">
        <v>90.599999999998403</v>
      </c>
      <c r="H222" s="12">
        <f>+IF(AND(D222&gt;$D$1, E222&gt;$E$1),1,0)</f>
        <v>0</v>
      </c>
      <c r="I222" s="3">
        <f>+IF(AND(H222=1,F222&gt;$F$1),1,0)</f>
        <v>0</v>
      </c>
    </row>
    <row r="223" spans="1:9" outlineLevel="2">
      <c r="A223" s="3">
        <f>+YEAR(B223)</f>
        <v>2014</v>
      </c>
      <c r="B223" s="4" t="s">
        <v>225</v>
      </c>
      <c r="C223" s="5" t="s">
        <v>1</v>
      </c>
      <c r="D223" s="6">
        <v>68.299999999998903</v>
      </c>
      <c r="E223" s="6">
        <v>-42.899999999998997</v>
      </c>
      <c r="F223" s="6">
        <v>51.700000000001097</v>
      </c>
      <c r="G223" s="6">
        <v>155.699999999998</v>
      </c>
      <c r="H223" s="12">
        <f>+IF(AND(D223&gt;$D$1, E223&gt;$E$1),1,0)</f>
        <v>0</v>
      </c>
      <c r="I223" s="3">
        <f>+IF(AND(H223=1,F223&gt;$F$1),1,0)</f>
        <v>0</v>
      </c>
    </row>
    <row r="224" spans="1:9" outlineLevel="2">
      <c r="A224" s="3">
        <f>+YEAR(B224)</f>
        <v>2014</v>
      </c>
      <c r="B224" s="4" t="s">
        <v>226</v>
      </c>
      <c r="C224" s="5" t="s">
        <v>1</v>
      </c>
      <c r="D224" s="6">
        <v>116.799999999999</v>
      </c>
      <c r="E224" s="6">
        <v>-3.1000000000003198</v>
      </c>
      <c r="F224" s="6">
        <v>39.000000000000099</v>
      </c>
      <c r="G224" s="6">
        <v>93.7999999999994</v>
      </c>
      <c r="H224" s="12">
        <f>+IF(AND(D224&gt;$D$1, E224&gt;$E$1),1,0)</f>
        <v>0</v>
      </c>
      <c r="I224" s="3">
        <f>+IF(AND(H224=1,F224&gt;$F$1),1,0)</f>
        <v>0</v>
      </c>
    </row>
    <row r="225" spans="1:9" outlineLevel="2">
      <c r="A225" s="3">
        <f>+YEAR(B225)</f>
        <v>2014</v>
      </c>
      <c r="B225" s="4" t="s">
        <v>227</v>
      </c>
      <c r="C225" s="5" t="s">
        <v>1</v>
      </c>
      <c r="D225" s="6">
        <v>40.899999999999203</v>
      </c>
      <c r="E225" s="6">
        <v>-1.3999999999980599</v>
      </c>
      <c r="F225" s="6">
        <v>162.99999999999901</v>
      </c>
      <c r="G225" s="6">
        <v>35.2999999999981</v>
      </c>
      <c r="H225" s="12">
        <f>+IF(AND(D225&gt;$D$1, E225&gt;$E$1),1,0)</f>
        <v>0</v>
      </c>
      <c r="I225" s="3">
        <f>+IF(AND(H225=1,F225&gt;$F$1),1,0)</f>
        <v>0</v>
      </c>
    </row>
    <row r="226" spans="1:9" outlineLevel="2">
      <c r="A226" s="3">
        <f>+YEAR(B226)</f>
        <v>2014</v>
      </c>
      <c r="B226" s="4" t="s">
        <v>228</v>
      </c>
      <c r="C226" s="5" t="s">
        <v>10</v>
      </c>
      <c r="D226" s="6">
        <v>118.80000000000101</v>
      </c>
      <c r="E226" s="6">
        <v>-5.5000000000005</v>
      </c>
      <c r="F226" s="6">
        <v>76.399999999998698</v>
      </c>
      <c r="G226" s="6">
        <v>93.700000000000998</v>
      </c>
      <c r="H226" s="12">
        <f>+IF(AND(D226&gt;$D$1, E226&gt;$E$1),1,0)</f>
        <v>0</v>
      </c>
      <c r="I226" s="3">
        <f>+IF(AND(H226=1,F226&gt;$F$1),1,0)</f>
        <v>0</v>
      </c>
    </row>
    <row r="227" spans="1:9" outlineLevel="2">
      <c r="A227" s="3">
        <f>+YEAR(B227)</f>
        <v>2014</v>
      </c>
      <c r="B227" s="4" t="s">
        <v>229</v>
      </c>
      <c r="C227" s="5" t="s">
        <v>10</v>
      </c>
      <c r="D227" s="6">
        <v>47.2000000000005</v>
      </c>
      <c r="E227" s="6">
        <v>-8.7999999999999101</v>
      </c>
      <c r="F227" s="6">
        <v>59.500000000001201</v>
      </c>
      <c r="G227" s="6">
        <v>87.899999999998499</v>
      </c>
      <c r="H227" s="12">
        <f>+IF(AND(D227&gt;$D$1, E227&gt;$E$1),1,0)</f>
        <v>0</v>
      </c>
      <c r="I227" s="3">
        <f>+IF(AND(H227=1,F227&gt;$F$1),1,0)</f>
        <v>0</v>
      </c>
    </row>
    <row r="228" spans="1:9" outlineLevel="2">
      <c r="A228" s="3">
        <f>+YEAR(B228)</f>
        <v>2014</v>
      </c>
      <c r="B228" s="4" t="s">
        <v>230</v>
      </c>
      <c r="C228" s="5" t="s">
        <v>10</v>
      </c>
      <c r="D228" s="6">
        <v>58.199999999999299</v>
      </c>
      <c r="E228" s="6">
        <v>3.6999999999998101</v>
      </c>
      <c r="F228" s="6">
        <v>206.69999999999899</v>
      </c>
      <c r="G228" s="6">
        <v>2.4000000000001802</v>
      </c>
      <c r="H228" s="12">
        <f>+IF(AND(D228&gt;$D$1, E228&gt;$E$1),1,0)</f>
        <v>0</v>
      </c>
      <c r="I228" s="3">
        <f>+IF(AND(H228=1,F228&gt;$F$1),1,0)</f>
        <v>0</v>
      </c>
    </row>
    <row r="229" spans="1:9" outlineLevel="2">
      <c r="A229" s="3">
        <f>+YEAR(B229)</f>
        <v>2014</v>
      </c>
      <c r="B229" s="4" t="s">
        <v>231</v>
      </c>
      <c r="C229" s="5" t="s">
        <v>1</v>
      </c>
      <c r="D229" s="6">
        <v>185.89999999999799</v>
      </c>
      <c r="E229" s="6">
        <v>-41.199999999999001</v>
      </c>
      <c r="F229" s="6">
        <v>52.600000000000399</v>
      </c>
      <c r="G229" s="6">
        <v>21.100000000000499</v>
      </c>
      <c r="H229" s="12">
        <f>+IF(AND(D229&gt;$D$1, E229&gt;$E$1),1,0)</f>
        <v>0</v>
      </c>
      <c r="I229" s="3">
        <f>+IF(AND(H229=1,F229&gt;$F$1),1,0)</f>
        <v>0</v>
      </c>
    </row>
    <row r="230" spans="1:9" outlineLevel="2">
      <c r="A230" s="3">
        <f>+YEAR(B230)</f>
        <v>2014</v>
      </c>
      <c r="B230" s="4" t="s">
        <v>232</v>
      </c>
      <c r="C230" s="5" t="s">
        <v>10</v>
      </c>
      <c r="D230" s="6">
        <v>34.099999999999099</v>
      </c>
      <c r="E230" s="6">
        <v>-4.7999999999981302</v>
      </c>
      <c r="F230" s="6">
        <v>40.6000000000017</v>
      </c>
      <c r="G230" s="6">
        <v>29.0999999999996</v>
      </c>
      <c r="H230" s="12">
        <f>+IF(AND(D230&gt;$D$1, E230&gt;$E$1),1,0)</f>
        <v>0</v>
      </c>
      <c r="I230" s="3">
        <f>+IF(AND(H230=1,F230&gt;$F$1),1,0)</f>
        <v>0</v>
      </c>
    </row>
    <row r="231" spans="1:9" outlineLevel="2">
      <c r="A231" s="3">
        <f>+YEAR(B231)</f>
        <v>2014</v>
      </c>
      <c r="B231" s="4" t="s">
        <v>233</v>
      </c>
      <c r="C231" s="5" t="s">
        <v>1</v>
      </c>
      <c r="D231" s="6">
        <v>19.299999999999802</v>
      </c>
      <c r="E231" s="6">
        <v>12.1999999999999</v>
      </c>
      <c r="F231" s="6">
        <v>70.5</v>
      </c>
      <c r="G231" s="6">
        <v>43.500000000000703</v>
      </c>
      <c r="H231" s="12">
        <f>+IF(AND(D231&gt;$D$1, E231&gt;$E$1),1,0)</f>
        <v>0</v>
      </c>
      <c r="I231" s="3">
        <f>+IF(AND(H231=1,F231&gt;$F$1),1,0)</f>
        <v>0</v>
      </c>
    </row>
    <row r="232" spans="1:9" outlineLevel="2">
      <c r="A232" s="3">
        <f>+YEAR(B232)</f>
        <v>2014</v>
      </c>
      <c r="B232" s="4" t="s">
        <v>234</v>
      </c>
      <c r="C232" s="5" t="s">
        <v>1</v>
      </c>
      <c r="D232" s="6">
        <v>23.5000000000007</v>
      </c>
      <c r="E232" s="6">
        <v>15.400000000000899</v>
      </c>
      <c r="F232" s="6">
        <v>138.69999999999999</v>
      </c>
      <c r="G232" s="6">
        <v>108.5</v>
      </c>
      <c r="H232" s="12">
        <f>+IF(AND(D232&gt;$D$1, E232&gt;$E$1),1,0)</f>
        <v>0</v>
      </c>
      <c r="I232" s="3">
        <f>+IF(AND(H232=1,F232&gt;$F$1),1,0)</f>
        <v>0</v>
      </c>
    </row>
    <row r="233" spans="1:9" outlineLevel="2">
      <c r="A233" s="3">
        <f>+YEAR(B233)</f>
        <v>2014</v>
      </c>
      <c r="B233" s="4" t="s">
        <v>235</v>
      </c>
      <c r="C233" s="5" t="s">
        <v>10</v>
      </c>
      <c r="D233" s="6">
        <v>126.399999999999</v>
      </c>
      <c r="E233" s="6">
        <v>5.3000000000014102</v>
      </c>
      <c r="F233" s="6">
        <v>21.999999999999801</v>
      </c>
      <c r="G233" s="6">
        <v>104.4</v>
      </c>
      <c r="H233" s="12">
        <f>+IF(AND(D233&gt;$D$1, E233&gt;$E$1),1,0)</f>
        <v>0</v>
      </c>
      <c r="I233" s="3">
        <f>+IF(AND(H233=1,F233&gt;$F$1),1,0)</f>
        <v>0</v>
      </c>
    </row>
    <row r="234" spans="1:9" outlineLevel="2">
      <c r="A234" s="3">
        <f>+YEAR(B234)</f>
        <v>2014</v>
      </c>
      <c r="B234" s="4" t="s">
        <v>236</v>
      </c>
      <c r="C234" s="5" t="s">
        <v>10</v>
      </c>
      <c r="D234" s="6">
        <v>59.000000000000099</v>
      </c>
      <c r="E234" s="6">
        <v>1.2999999999996299</v>
      </c>
      <c r="F234" s="6">
        <v>41.599999999999397</v>
      </c>
      <c r="G234" s="6">
        <v>76.899999999999693</v>
      </c>
      <c r="H234" s="12">
        <f>+IF(AND(D234&gt;$D$1, E234&gt;$E$1),1,0)</f>
        <v>0</v>
      </c>
      <c r="I234" s="3">
        <f>+IF(AND(H234=1,F234&gt;$F$1),1,0)</f>
        <v>0</v>
      </c>
    </row>
    <row r="235" spans="1:9" outlineLevel="2">
      <c r="A235" s="3">
        <f>+YEAR(B235)</f>
        <v>2014</v>
      </c>
      <c r="B235" s="4" t="s">
        <v>237</v>
      </c>
      <c r="C235" s="5" t="s">
        <v>10</v>
      </c>
      <c r="D235" s="6">
        <v>63.2999999999994</v>
      </c>
      <c r="E235" s="6">
        <v>6.8000000000001304</v>
      </c>
      <c r="F235" s="6">
        <v>46.1</v>
      </c>
      <c r="G235" s="6">
        <v>36.300000000000203</v>
      </c>
      <c r="H235" s="12">
        <f>+IF(AND(D235&gt;$D$1, E235&gt;$E$1),1,0)</f>
        <v>0</v>
      </c>
      <c r="I235" s="3">
        <f>+IF(AND(H235=1,F235&gt;$F$1),1,0)</f>
        <v>0</v>
      </c>
    </row>
    <row r="236" spans="1:9" outlineLevel="2">
      <c r="A236" s="3">
        <f>+YEAR(B236)</f>
        <v>2014</v>
      </c>
      <c r="B236" s="4" t="s">
        <v>238</v>
      </c>
      <c r="C236" s="5" t="s">
        <v>1</v>
      </c>
      <c r="D236" s="6">
        <v>12.000000000000901</v>
      </c>
      <c r="E236" s="6">
        <v>1.3999999999980599</v>
      </c>
      <c r="F236" s="6">
        <v>132.79999999999899</v>
      </c>
      <c r="G236" s="6">
        <v>40.900000000001398</v>
      </c>
      <c r="H236" s="12">
        <f>+IF(AND(D236&gt;$D$1, E236&gt;$E$1),1,0)</f>
        <v>0</v>
      </c>
      <c r="I236" s="3">
        <f>+IF(AND(H236=1,F236&gt;$F$1),1,0)</f>
        <v>0</v>
      </c>
    </row>
    <row r="237" spans="1:9" outlineLevel="2">
      <c r="A237" s="3">
        <f>+YEAR(B237)</f>
        <v>2014</v>
      </c>
      <c r="B237" s="4" t="s">
        <v>239</v>
      </c>
      <c r="C237" s="5" t="s">
        <v>1</v>
      </c>
      <c r="D237" s="6">
        <v>6.7000000000017002</v>
      </c>
      <c r="E237" s="6">
        <v>-0.80000000000079996</v>
      </c>
      <c r="F237" s="6">
        <v>129.5</v>
      </c>
      <c r="G237" s="6">
        <v>26.699999999999498</v>
      </c>
      <c r="H237" s="12">
        <f>+IF(AND(D237&gt;$D$1, E237&gt;$E$1),1,0)</f>
        <v>0</v>
      </c>
      <c r="I237" s="3">
        <f>+IF(AND(H237=1,F237&gt;$F$1),1,0)</f>
        <v>0</v>
      </c>
    </row>
    <row r="238" spans="1:9" outlineLevel="2">
      <c r="A238" s="3">
        <f>+YEAR(B238)</f>
        <v>2014</v>
      </c>
      <c r="B238" s="4" t="s">
        <v>240</v>
      </c>
      <c r="C238" s="5" t="s">
        <v>10</v>
      </c>
      <c r="D238" s="6">
        <v>101</v>
      </c>
      <c r="E238" s="6">
        <v>0.80000000000079996</v>
      </c>
      <c r="F238" s="6">
        <v>103.30000000000101</v>
      </c>
      <c r="G238" s="6">
        <v>26.899999999998499</v>
      </c>
      <c r="H238" s="12">
        <f>+IF(AND(D238&gt;$D$1, E238&gt;$E$1),1,0)</f>
        <v>0</v>
      </c>
      <c r="I238" s="3">
        <f>+IF(AND(H238=1,F238&gt;$F$1),1,0)</f>
        <v>0</v>
      </c>
    </row>
    <row r="239" spans="1:9" outlineLevel="2">
      <c r="A239" s="3">
        <f>+YEAR(B239)</f>
        <v>2014</v>
      </c>
      <c r="B239" s="4" t="s">
        <v>241</v>
      </c>
      <c r="C239" s="5" t="s">
        <v>1</v>
      </c>
      <c r="D239" s="6">
        <v>59.500000000001201</v>
      </c>
      <c r="E239" s="6">
        <v>-8.6000000000008203</v>
      </c>
      <c r="F239" s="6">
        <v>16.899999999999601</v>
      </c>
      <c r="G239" s="6">
        <v>60.200000000001303</v>
      </c>
      <c r="H239" s="12">
        <f>+IF(AND(D239&gt;$D$1, E239&gt;$E$1),1,0)</f>
        <v>0</v>
      </c>
      <c r="I239" s="3">
        <f>+IF(AND(H239=1,F239&gt;$F$1),1,0)</f>
        <v>0</v>
      </c>
    </row>
    <row r="240" spans="1:9" outlineLevel="2">
      <c r="A240" s="3">
        <f>+YEAR(B240)</f>
        <v>2014</v>
      </c>
      <c r="B240" s="4" t="s">
        <v>242</v>
      </c>
      <c r="C240" s="5" t="s">
        <v>1</v>
      </c>
      <c r="D240" s="6">
        <v>58.199999999999299</v>
      </c>
      <c r="E240" s="6">
        <v>-5.7999999999980201</v>
      </c>
      <c r="F240" s="6">
        <v>57.900000000001803</v>
      </c>
      <c r="G240" s="6">
        <v>56.999999999998103</v>
      </c>
      <c r="H240" s="12">
        <f>+IF(AND(D240&gt;$D$1, E240&gt;$E$1),1,0)</f>
        <v>0</v>
      </c>
      <c r="I240" s="3">
        <f>+IF(AND(H240=1,F240&gt;$F$1),1,0)</f>
        <v>0</v>
      </c>
    </row>
    <row r="241" spans="1:9" outlineLevel="2">
      <c r="A241" s="3">
        <f>+YEAR(B241)</f>
        <v>2014</v>
      </c>
      <c r="B241" s="4" t="s">
        <v>243</v>
      </c>
      <c r="C241" s="5" t="s">
        <v>10</v>
      </c>
      <c r="D241" s="6">
        <v>48.700000000001502</v>
      </c>
      <c r="E241" s="6">
        <v>0.29999999999974403</v>
      </c>
      <c r="F241" s="6">
        <v>56.199999999999498</v>
      </c>
      <c r="G241" s="6">
        <v>18.499999999999002</v>
      </c>
      <c r="H241" s="12">
        <f>+IF(AND(D241&gt;$D$1, E241&gt;$E$1),1,0)</f>
        <v>0</v>
      </c>
      <c r="I241" s="3">
        <f>+IF(AND(H241=1,F241&gt;$F$1),1,0)</f>
        <v>0</v>
      </c>
    </row>
    <row r="242" spans="1:9" outlineLevel="2">
      <c r="A242" s="3">
        <f>+YEAR(B242)</f>
        <v>2014</v>
      </c>
      <c r="B242" s="4" t="s">
        <v>244</v>
      </c>
      <c r="C242" s="5" t="s">
        <v>1</v>
      </c>
      <c r="D242" s="6">
        <v>11.300000000000701</v>
      </c>
      <c r="E242" s="6">
        <v>-7.5000000000002798</v>
      </c>
      <c r="F242" s="6">
        <v>107.2</v>
      </c>
      <c r="G242" s="6">
        <v>41.999999999999801</v>
      </c>
      <c r="H242" s="12">
        <f>+IF(AND(D242&gt;$D$1, E242&gt;$E$1),1,0)</f>
        <v>0</v>
      </c>
      <c r="I242" s="3">
        <f>+IF(AND(H242=1,F242&gt;$F$1),1,0)</f>
        <v>0</v>
      </c>
    </row>
    <row r="243" spans="1:9" outlineLevel="2">
      <c r="A243" s="3">
        <f>+YEAR(B243)</f>
        <v>2014</v>
      </c>
      <c r="B243" s="4" t="s">
        <v>245</v>
      </c>
      <c r="C243" s="5" t="s">
        <v>10</v>
      </c>
      <c r="D243" s="6">
        <v>74.4000000000011</v>
      </c>
      <c r="E243" s="6">
        <v>-4.3999999999999497</v>
      </c>
      <c r="F243" s="6">
        <v>20.8000000000008</v>
      </c>
      <c r="G243" s="6">
        <v>106.99999999999901</v>
      </c>
      <c r="H243" s="12">
        <f>+IF(AND(D243&gt;$D$1, E243&gt;$E$1),1,0)</f>
        <v>0</v>
      </c>
      <c r="I243" s="3">
        <f>+IF(AND(H243=1,F243&gt;$F$1),1,0)</f>
        <v>0</v>
      </c>
    </row>
    <row r="244" spans="1:9" outlineLevel="2">
      <c r="A244" s="3">
        <f>+YEAR(B244)</f>
        <v>2014</v>
      </c>
      <c r="B244" s="4" t="s">
        <v>246</v>
      </c>
      <c r="C244" s="5" t="s">
        <v>10</v>
      </c>
      <c r="D244" s="6">
        <v>98.3999999999984</v>
      </c>
      <c r="E244" s="6">
        <v>-0.89999999999923397</v>
      </c>
      <c r="F244" s="6">
        <v>14.1000000000013</v>
      </c>
      <c r="G244" s="6">
        <v>63.800000000000502</v>
      </c>
      <c r="H244" s="12">
        <f>+IF(AND(D244&gt;$D$1, E244&gt;$E$1),1,0)</f>
        <v>0</v>
      </c>
      <c r="I244" s="3">
        <f>+IF(AND(H244=1,F244&gt;$F$1),1,0)</f>
        <v>0</v>
      </c>
    </row>
    <row r="245" spans="1:9" outlineLevel="2">
      <c r="A245" s="3">
        <f>+YEAR(B245)</f>
        <v>2014</v>
      </c>
      <c r="B245" s="4" t="s">
        <v>247</v>
      </c>
      <c r="C245" s="5" t="s">
        <v>10</v>
      </c>
      <c r="D245" s="6">
        <v>2.19999999999887</v>
      </c>
      <c r="E245" s="6">
        <v>-1.7999999999984599</v>
      </c>
      <c r="F245" s="6">
        <v>2.99999999999967</v>
      </c>
      <c r="G245" s="6">
        <v>97.199999999999505</v>
      </c>
      <c r="H245" s="12">
        <f>+IF(AND(D245&gt;$D$1, E245&gt;$E$1),1,0)</f>
        <v>0</v>
      </c>
      <c r="I245" s="3">
        <f>+IF(AND(H245=1,F245&gt;$F$1),1,0)</f>
        <v>0</v>
      </c>
    </row>
    <row r="246" spans="1:9" outlineLevel="2">
      <c r="A246" s="3">
        <f>+YEAR(B246)</f>
        <v>2014</v>
      </c>
      <c r="B246" s="4" t="s">
        <v>248</v>
      </c>
      <c r="C246" s="5" t="s">
        <v>10</v>
      </c>
      <c r="D246" s="6">
        <v>20.299999999999699</v>
      </c>
      <c r="E246" s="6">
        <v>0.89999999999923397</v>
      </c>
      <c r="F246" s="6">
        <v>5.9999999999993303</v>
      </c>
      <c r="G246" s="6">
        <v>73.099999999999199</v>
      </c>
      <c r="H246" s="12">
        <f>+IF(AND(D246&gt;$D$1, E246&gt;$E$1),1,0)</f>
        <v>0</v>
      </c>
      <c r="I246" s="3">
        <f>+IF(AND(H246=1,F246&gt;$F$1),1,0)</f>
        <v>0</v>
      </c>
    </row>
    <row r="247" spans="1:9" outlineLevel="2">
      <c r="A247" s="3">
        <f>+YEAR(B247)</f>
        <v>2014</v>
      </c>
      <c r="B247" s="4" t="s">
        <v>249</v>
      </c>
      <c r="C247" s="5" t="s">
        <v>10</v>
      </c>
      <c r="D247" s="6">
        <v>9.9000000000004604</v>
      </c>
      <c r="E247" s="6">
        <v>7.9000000000006798</v>
      </c>
      <c r="F247" s="6">
        <v>7.9000000000006798</v>
      </c>
      <c r="G247" s="6">
        <v>170.5</v>
      </c>
      <c r="H247" s="12">
        <f>+IF(AND(D247&gt;$D$1, E247&gt;$E$1),1,0)</f>
        <v>0</v>
      </c>
      <c r="I247" s="3">
        <f>+IF(AND(H247=1,F247&gt;$F$1),1,0)</f>
        <v>0</v>
      </c>
    </row>
    <row r="248" spans="1:9" outlineLevel="2">
      <c r="A248" s="3">
        <f>+YEAR(B248)</f>
        <v>2014</v>
      </c>
      <c r="B248" s="4" t="s">
        <v>250</v>
      </c>
      <c r="C248" s="5" t="s">
        <v>10</v>
      </c>
      <c r="D248" s="6">
        <v>151.89999999999799</v>
      </c>
      <c r="E248" s="6">
        <v>39.000000000000099</v>
      </c>
      <c r="F248" s="6">
        <v>20.299999999999699</v>
      </c>
      <c r="G248" s="6">
        <v>68.500000000000199</v>
      </c>
      <c r="H248" s="12">
        <f>+IF(AND(D248&gt;$D$1, E248&gt;$E$1),1,0)</f>
        <v>0</v>
      </c>
      <c r="I248" s="3">
        <f>+IF(AND(H248=1,F248&gt;$F$1),1,0)</f>
        <v>0</v>
      </c>
    </row>
    <row r="249" spans="1:9" outlineLevel="2">
      <c r="A249" s="3">
        <f>+YEAR(B249)</f>
        <v>2014</v>
      </c>
      <c r="B249" s="4" t="s">
        <v>251</v>
      </c>
      <c r="C249" s="5" t="s">
        <v>10</v>
      </c>
      <c r="D249" s="6">
        <v>68.200000000000401</v>
      </c>
      <c r="E249" s="6">
        <v>4.1000000000002101</v>
      </c>
      <c r="F249" s="6">
        <v>31.900000000000201</v>
      </c>
      <c r="G249" s="6">
        <v>207.9</v>
      </c>
      <c r="H249" s="12">
        <f>+IF(AND(D249&gt;$D$1, E249&gt;$E$1),1,0)</f>
        <v>0</v>
      </c>
      <c r="I249" s="3">
        <f>+IF(AND(H249=1,F249&gt;$F$1),1,0)</f>
        <v>0</v>
      </c>
    </row>
    <row r="250" spans="1:9" outlineLevel="2">
      <c r="A250" s="3">
        <f>+YEAR(B250)</f>
        <v>2014</v>
      </c>
      <c r="B250" s="4" t="s">
        <v>252</v>
      </c>
      <c r="C250" s="5" t="s">
        <v>10</v>
      </c>
      <c r="D250" s="6">
        <v>176.89999999999901</v>
      </c>
      <c r="E250" s="6">
        <v>-2.59999999999927</v>
      </c>
      <c r="F250" s="6">
        <v>25.3999999999998</v>
      </c>
      <c r="G250" s="6">
        <v>94.399999999998897</v>
      </c>
      <c r="H250" s="12">
        <f>+IF(AND(D250&gt;$D$1, E250&gt;$E$1),1,0)</f>
        <v>0</v>
      </c>
      <c r="I250" s="3">
        <f>+IF(AND(H250=1,F250&gt;$F$1),1,0)</f>
        <v>0</v>
      </c>
    </row>
    <row r="251" spans="1:9" outlineLevel="2">
      <c r="A251" s="3">
        <f>+YEAR(B251)</f>
        <v>2014</v>
      </c>
      <c r="B251" s="4" t="s">
        <v>253</v>
      </c>
      <c r="C251" s="5" t="s">
        <v>1</v>
      </c>
      <c r="D251" s="6">
        <v>10.2000000000002</v>
      </c>
      <c r="E251" s="6">
        <v>6.6999999999994797</v>
      </c>
      <c r="F251" s="6">
        <v>142.79999999999799</v>
      </c>
      <c r="G251" s="6">
        <v>24.3000000000015</v>
      </c>
      <c r="H251" s="12">
        <f>+IF(AND(D251&gt;$D$1, E251&gt;$E$1),1,0)</f>
        <v>0</v>
      </c>
      <c r="I251" s="3">
        <f>+IF(AND(H251=1,F251&gt;$F$1),1,0)</f>
        <v>0</v>
      </c>
    </row>
    <row r="252" spans="1:9" outlineLevel="2">
      <c r="A252" s="3">
        <f>+YEAR(B252)</f>
        <v>2014</v>
      </c>
      <c r="B252" s="4" t="s">
        <v>254</v>
      </c>
      <c r="C252" s="5" t="s">
        <v>10</v>
      </c>
      <c r="D252" s="6">
        <v>141.99999999999901</v>
      </c>
      <c r="E252" s="6">
        <v>-5.1000000000001</v>
      </c>
      <c r="F252" s="6">
        <v>67.399999999999594</v>
      </c>
      <c r="G252" s="6">
        <v>156.89999999999901</v>
      </c>
      <c r="H252" s="12">
        <f>+IF(AND(D252&gt;$D$1, E252&gt;$E$1),1,0)</f>
        <v>0</v>
      </c>
      <c r="I252" s="3">
        <f>+IF(AND(H252=1,F252&gt;$F$1),1,0)</f>
        <v>0</v>
      </c>
    </row>
    <row r="253" spans="1:9" outlineLevel="2">
      <c r="A253" s="3">
        <f>+YEAR(B253)</f>
        <v>2014</v>
      </c>
      <c r="B253" s="4" t="s">
        <v>255</v>
      </c>
      <c r="C253" s="5" t="s">
        <v>10</v>
      </c>
      <c r="D253" s="6">
        <v>151.19999999999999</v>
      </c>
      <c r="E253" s="6">
        <v>0.19999999999908899</v>
      </c>
      <c r="F253" s="6">
        <v>32.499999999999702</v>
      </c>
      <c r="G253" s="6">
        <v>181.8</v>
      </c>
      <c r="H253" s="12">
        <f>+IF(AND(D253&gt;$D$1, E253&gt;$E$1),1,0)</f>
        <v>0</v>
      </c>
      <c r="I253" s="3">
        <f>+IF(AND(H253=1,F253&gt;$F$1),1,0)</f>
        <v>0</v>
      </c>
    </row>
    <row r="254" spans="1:9" outlineLevel="2">
      <c r="A254" s="3">
        <f>+YEAR(B254)</f>
        <v>2014</v>
      </c>
      <c r="B254" s="4" t="s">
        <v>256</v>
      </c>
      <c r="C254" s="5" t="s">
        <v>10</v>
      </c>
      <c r="D254" s="6">
        <v>166.29999999999899</v>
      </c>
      <c r="E254" s="6">
        <v>3.5000000000007199</v>
      </c>
      <c r="F254" s="6">
        <v>278.7</v>
      </c>
      <c r="G254" s="6">
        <v>3.6999999999998101</v>
      </c>
      <c r="H254" s="12">
        <f>+IF(AND(D254&gt;$D$1, E254&gt;$E$1),1,0)</f>
        <v>0</v>
      </c>
      <c r="I254" s="3">
        <f>+IF(AND(H254=1,F254&gt;$F$1),1,0)</f>
        <v>0</v>
      </c>
    </row>
    <row r="255" spans="1:9" outlineLevel="2">
      <c r="A255" s="3">
        <f>+YEAR(B255)</f>
        <v>2014</v>
      </c>
      <c r="B255" s="4" t="s">
        <v>257</v>
      </c>
      <c r="C255" s="5" t="s">
        <v>1</v>
      </c>
      <c r="D255" s="6">
        <v>115.7</v>
      </c>
      <c r="E255" s="6">
        <v>2.59999999999927</v>
      </c>
      <c r="F255" s="6">
        <v>10.2000000000002</v>
      </c>
      <c r="G255" s="6">
        <v>255.79999999999899</v>
      </c>
      <c r="H255" s="12">
        <f>+IF(AND(D255&gt;$D$1, E255&gt;$E$1),1,0)</f>
        <v>0</v>
      </c>
      <c r="I255" s="3">
        <f>+IF(AND(H255=1,F255&gt;$F$1),1,0)</f>
        <v>0</v>
      </c>
    </row>
    <row r="256" spans="1:9" outlineLevel="2">
      <c r="A256" s="3">
        <f>+YEAR(B256)</f>
        <v>2014</v>
      </c>
      <c r="B256" s="4" t="s">
        <v>258</v>
      </c>
      <c r="C256" s="5" t="s">
        <v>1</v>
      </c>
      <c r="D256" s="6">
        <v>129.69999999999899</v>
      </c>
      <c r="E256" s="6">
        <v>-9.7999999999998</v>
      </c>
      <c r="F256" s="6">
        <v>137.19999999999899</v>
      </c>
      <c r="G256" s="6">
        <v>89.600000000000705</v>
      </c>
      <c r="H256" s="12">
        <f>+IF(AND(D256&gt;$D$1, E256&gt;$E$1),1,0)</f>
        <v>0</v>
      </c>
      <c r="I256" s="3">
        <f>+IF(AND(H256=1,F256&gt;$F$1),1,0)</f>
        <v>0</v>
      </c>
    </row>
    <row r="257" spans="1:9" outlineLevel="2">
      <c r="A257" s="3">
        <f>+YEAR(B257)</f>
        <v>2014</v>
      </c>
      <c r="B257" s="4" t="s">
        <v>259</v>
      </c>
      <c r="C257" s="5" t="s">
        <v>10</v>
      </c>
      <c r="D257" s="6">
        <v>80.599999999999497</v>
      </c>
      <c r="E257" s="6">
        <v>-3.2999999999994101</v>
      </c>
      <c r="F257" s="6">
        <v>97.100000000001003</v>
      </c>
      <c r="G257" s="6">
        <v>187.5</v>
      </c>
      <c r="H257" s="12">
        <f>+IF(AND(D257&gt;$D$1, E257&gt;$E$1),1,0)</f>
        <v>0</v>
      </c>
      <c r="I257" s="3">
        <f>+IF(AND(H257=1,F257&gt;$F$1),1,0)</f>
        <v>0</v>
      </c>
    </row>
    <row r="258" spans="1:9" outlineLevel="2">
      <c r="A258" s="3">
        <f>+YEAR(B258)</f>
        <v>2014</v>
      </c>
      <c r="B258" s="4" t="s">
        <v>260</v>
      </c>
      <c r="C258" s="5" t="s">
        <v>10</v>
      </c>
      <c r="D258" s="6">
        <v>153.9</v>
      </c>
      <c r="E258" s="6">
        <v>13.3000000000005</v>
      </c>
      <c r="F258" s="6">
        <v>71.200000000000102</v>
      </c>
      <c r="G258" s="6">
        <v>148.29999999999899</v>
      </c>
      <c r="H258" s="12">
        <f>+IF(AND(D258&gt;$D$1, E258&gt;$E$1),1,0)</f>
        <v>0</v>
      </c>
      <c r="I258" s="3">
        <f>+IF(AND(H258=1,F258&gt;$F$1),1,0)</f>
        <v>0</v>
      </c>
    </row>
    <row r="259" spans="1:9" outlineLevel="2">
      <c r="A259" s="3">
        <f>+YEAR(B259)</f>
        <v>2014</v>
      </c>
      <c r="B259" s="4" t="s">
        <v>261</v>
      </c>
      <c r="C259" s="5" t="s">
        <v>10</v>
      </c>
      <c r="D259" s="6">
        <v>51.299999999998498</v>
      </c>
      <c r="E259" s="6">
        <v>-16.799999999998999</v>
      </c>
      <c r="F259" s="6">
        <v>74.000000000000696</v>
      </c>
      <c r="G259" s="6">
        <v>77.099999999998801</v>
      </c>
      <c r="H259" s="12">
        <f>+IF(AND(D259&gt;$D$1, E259&gt;$E$1),1,0)</f>
        <v>0</v>
      </c>
      <c r="I259" s="3">
        <f>+IF(AND(H259=1,F259&gt;$F$1),1,0)</f>
        <v>0</v>
      </c>
    </row>
    <row r="260" spans="1:9" outlineLevel="2">
      <c r="A260" s="3">
        <f>+YEAR(B260)</f>
        <v>2014</v>
      </c>
      <c r="B260" s="4" t="s">
        <v>262</v>
      </c>
      <c r="C260" s="5" t="s">
        <v>1</v>
      </c>
      <c r="D260" s="6">
        <v>52.600000000000399</v>
      </c>
      <c r="E260" s="6">
        <v>8.2000000000004203</v>
      </c>
      <c r="F260" s="6">
        <v>157.4</v>
      </c>
      <c r="G260" s="6">
        <v>67.399999999999594</v>
      </c>
      <c r="H260" s="12">
        <f>+IF(AND(D260&gt;$D$1, E260&gt;$E$1),1,0)</f>
        <v>0</v>
      </c>
      <c r="I260" s="3">
        <f>+IF(AND(H260=1,F260&gt;$F$1),1,0)</f>
        <v>0</v>
      </c>
    </row>
    <row r="261" spans="1:9" outlineLevel="2">
      <c r="A261" s="3">
        <f>+YEAR(B261)</f>
        <v>2014</v>
      </c>
      <c r="B261" s="4" t="s">
        <v>263</v>
      </c>
      <c r="C261" s="5" t="s">
        <v>10</v>
      </c>
      <c r="D261" s="6">
        <v>142.20000000000101</v>
      </c>
      <c r="E261" s="6">
        <v>27.399999999999601</v>
      </c>
      <c r="F261" s="6">
        <v>168.2</v>
      </c>
      <c r="G261" s="6">
        <v>0</v>
      </c>
      <c r="H261" s="12">
        <f>+IF(AND(D261&gt;$D$1, E261&gt;$E$1),1,0)</f>
        <v>0</v>
      </c>
      <c r="I261" s="3">
        <f>+IF(AND(H261=1,F261&gt;$F$1),1,0)</f>
        <v>0</v>
      </c>
    </row>
    <row r="262" spans="1:9" outlineLevel="2">
      <c r="A262" s="3">
        <f>+YEAR(B262)</f>
        <v>2014</v>
      </c>
      <c r="B262" s="4" t="s">
        <v>264</v>
      </c>
      <c r="C262" s="5" t="s">
        <v>1</v>
      </c>
      <c r="D262" s="6">
        <v>87.800000000000097</v>
      </c>
      <c r="E262" s="6">
        <v>12.100000000001501</v>
      </c>
      <c r="F262" s="6">
        <v>191.6</v>
      </c>
      <c r="G262" s="6">
        <v>43.899999999998897</v>
      </c>
      <c r="H262" s="12">
        <f>+IF(AND(D262&gt;$D$1, E262&gt;$E$1),1,0)</f>
        <v>0</v>
      </c>
      <c r="I262" s="3">
        <f>+IF(AND(H262=1,F262&gt;$F$1),1,0)</f>
        <v>0</v>
      </c>
    </row>
    <row r="263" spans="1:9" outlineLevel="2">
      <c r="A263" s="3">
        <f>+YEAR(B263)</f>
        <v>2014</v>
      </c>
      <c r="B263" s="4" t="s">
        <v>265</v>
      </c>
      <c r="C263" s="5" t="s">
        <v>10</v>
      </c>
      <c r="D263" s="6">
        <v>178.7</v>
      </c>
      <c r="E263" s="6">
        <v>-2.89999999999901</v>
      </c>
      <c r="F263" s="6">
        <v>207.8</v>
      </c>
      <c r="G263" s="6">
        <v>39.700000000000202</v>
      </c>
      <c r="H263" s="12">
        <f>+IF(AND(D263&gt;$D$1, E263&gt;$E$1),1,0)</f>
        <v>0</v>
      </c>
      <c r="I263" s="3">
        <f>+IF(AND(H263=1,F263&gt;$F$1),1,0)</f>
        <v>0</v>
      </c>
    </row>
    <row r="264" spans="1:9" outlineLevel="2">
      <c r="A264" s="3">
        <f>+YEAR(B264)</f>
        <v>2014</v>
      </c>
      <c r="B264" s="4" t="s">
        <v>266</v>
      </c>
      <c r="C264" s="5" t="s">
        <v>1</v>
      </c>
      <c r="D264" s="6">
        <v>173.6</v>
      </c>
      <c r="E264" s="6">
        <v>13.0000000000007</v>
      </c>
      <c r="F264" s="6">
        <v>253.3</v>
      </c>
      <c r="G264" s="6">
        <v>95.799999999999201</v>
      </c>
      <c r="H264" s="12">
        <f>+IF(AND(D264&gt;$D$1, E264&gt;$E$1),1,0)</f>
        <v>0</v>
      </c>
      <c r="I264" s="3">
        <f>+IF(AND(H264=1,F264&gt;$F$1),1,0)</f>
        <v>0</v>
      </c>
    </row>
    <row r="265" spans="1:9" outlineLevel="2">
      <c r="A265" s="3">
        <f>+YEAR(B265)</f>
        <v>2014</v>
      </c>
      <c r="B265" s="4" t="s">
        <v>267</v>
      </c>
      <c r="C265" s="5" t="s">
        <v>10</v>
      </c>
      <c r="D265" s="6">
        <v>246.900000000001</v>
      </c>
      <c r="E265" s="6">
        <v>3.5999999999991501</v>
      </c>
      <c r="F265" s="6">
        <v>49.399999999999402</v>
      </c>
      <c r="G265" s="6">
        <v>58.3</v>
      </c>
      <c r="H265" s="12">
        <f>+IF(AND(D265&gt;$D$1, E265&gt;$E$1),1,0)</f>
        <v>1</v>
      </c>
      <c r="I265" s="3">
        <f>+IF(AND(H265=1,F265&gt;$F$1),1,0)</f>
        <v>0</v>
      </c>
    </row>
    <row r="266" spans="1:9" outlineLevel="2">
      <c r="A266" s="3">
        <f>+YEAR(B266)</f>
        <v>2014</v>
      </c>
      <c r="B266" s="4" t="s">
        <v>268</v>
      </c>
      <c r="C266" s="5" t="s">
        <v>10</v>
      </c>
      <c r="D266" s="6">
        <v>43.699999999999797</v>
      </c>
      <c r="E266" s="6">
        <v>-0.99999999999988898</v>
      </c>
      <c r="F266" s="6">
        <v>40.499999999998799</v>
      </c>
      <c r="G266" s="6">
        <v>180.1</v>
      </c>
      <c r="H266" s="12">
        <f>+IF(AND(D266&gt;$D$1, E266&gt;$E$1),1,0)</f>
        <v>0</v>
      </c>
      <c r="I266" s="3">
        <f>+IF(AND(H266=1,F266&gt;$F$1),1,0)</f>
        <v>0</v>
      </c>
    </row>
    <row r="267" spans="1:9" outlineLevel="2">
      <c r="A267" s="3">
        <f>+YEAR(B267)</f>
        <v>2014</v>
      </c>
      <c r="B267" s="4" t="s">
        <v>269</v>
      </c>
      <c r="C267" s="5" t="s">
        <v>10</v>
      </c>
      <c r="D267" s="6">
        <v>178.4</v>
      </c>
      <c r="E267" s="6">
        <v>56.000000000000497</v>
      </c>
      <c r="F267" s="6">
        <v>30.3000000000008</v>
      </c>
      <c r="G267" s="6">
        <v>191.79999999999899</v>
      </c>
      <c r="H267" s="12">
        <f>+IF(AND(D267&gt;$D$1, E267&gt;$E$1),1,0)</f>
        <v>0</v>
      </c>
      <c r="I267" s="3">
        <f>+IF(AND(H267=1,F267&gt;$F$1),1,0)</f>
        <v>0</v>
      </c>
    </row>
    <row r="268" spans="1:9" outlineLevel="1">
      <c r="A268" s="8" t="s">
        <v>387</v>
      </c>
      <c r="B268" s="4"/>
      <c r="C268" s="5"/>
      <c r="D268" s="6">
        <f>SUBTOTAL(1,D216:D267)</f>
        <v>91.594230769230634</v>
      </c>
      <c r="E268" s="6">
        <f>SUBTOTAL(1,E216:E267)</f>
        <v>1.4442307692310008</v>
      </c>
      <c r="F268" s="6">
        <f>SUBTOTAL(1,F216:F267)</f>
        <v>89.132692307692324</v>
      </c>
      <c r="G268" s="6">
        <f>SUBTOTAL(1,G216:G267)</f>
        <v>80.717307692307386</v>
      </c>
      <c r="H268" s="12"/>
      <c r="I268" s="3"/>
    </row>
    <row r="269" spans="1:9" outlineLevel="2">
      <c r="A269" s="3">
        <f>+YEAR(B269)</f>
        <v>2015</v>
      </c>
      <c r="B269" s="4" t="s">
        <v>270</v>
      </c>
      <c r="C269" s="5" t="s">
        <v>10</v>
      </c>
      <c r="D269" s="6">
        <v>105.199999999998</v>
      </c>
      <c r="E269" s="6">
        <v>-7.8999999999984603</v>
      </c>
      <c r="F269" s="6">
        <v>22.100000000000399</v>
      </c>
      <c r="G269" s="6">
        <v>388.69999999999902</v>
      </c>
      <c r="H269" s="12">
        <f>+IF(AND(D269&gt;$D$1, E269&gt;$E$1),1,0)</f>
        <v>0</v>
      </c>
      <c r="I269" s="3">
        <f>+IF(AND(H269=1,F269&gt;$F$1),1,0)</f>
        <v>0</v>
      </c>
    </row>
    <row r="270" spans="1:9" outlineLevel="2">
      <c r="A270" s="3">
        <f>+YEAR(B270)</f>
        <v>2015</v>
      </c>
      <c r="B270" s="4" t="s">
        <v>271</v>
      </c>
      <c r="C270" s="5" t="s">
        <v>10</v>
      </c>
      <c r="D270" s="6">
        <v>283.09999999999798</v>
      </c>
      <c r="E270" s="6">
        <v>11.8000000000018</v>
      </c>
      <c r="F270" s="6">
        <v>125.8</v>
      </c>
      <c r="G270" s="6">
        <v>438.699999999998</v>
      </c>
      <c r="H270" s="12">
        <f>+IF(AND(D270&gt;$D$1, E270&gt;$E$1),1,0)</f>
        <v>1</v>
      </c>
      <c r="I270" s="3">
        <f>+IF(AND(H270=1,F270&gt;$F$1),1,0)</f>
        <v>1</v>
      </c>
    </row>
    <row r="271" spans="1:9" outlineLevel="2">
      <c r="A271" s="3">
        <f>+YEAR(B271)</f>
        <v>2015</v>
      </c>
      <c r="B271" s="4" t="s">
        <v>272</v>
      </c>
      <c r="C271" s="5" t="s">
        <v>10</v>
      </c>
      <c r="D271" s="6">
        <v>349.99999999999898</v>
      </c>
      <c r="E271" s="6">
        <v>53.199999999999903</v>
      </c>
      <c r="F271" s="6">
        <v>271.89999999999998</v>
      </c>
      <c r="G271" s="6">
        <v>53.000000000000803</v>
      </c>
      <c r="H271" s="12">
        <f>+IF(AND(D271&gt;$D$1, E271&gt;$E$1),1,0)</f>
        <v>1</v>
      </c>
      <c r="I271" s="3">
        <f>+IF(AND(H271=1,F271&gt;$F$1),1,0)</f>
        <v>1</v>
      </c>
    </row>
    <row r="272" spans="1:9" outlineLevel="2">
      <c r="A272" s="3">
        <f>+YEAR(B272)</f>
        <v>2015</v>
      </c>
      <c r="B272" s="4" t="s">
        <v>273</v>
      </c>
      <c r="C272" s="5" t="s">
        <v>1</v>
      </c>
      <c r="D272" s="6">
        <v>134.400000000001</v>
      </c>
      <c r="E272" s="6">
        <v>23.499999999998501</v>
      </c>
      <c r="F272" s="6">
        <v>16.399999999998599</v>
      </c>
      <c r="G272" s="6">
        <v>225.4</v>
      </c>
      <c r="H272" s="12">
        <f>+IF(AND(D272&gt;$D$1, E272&gt;$E$1),1,0)</f>
        <v>0</v>
      </c>
      <c r="I272" s="3">
        <f>+IF(AND(H272=1,F272&gt;$F$1),1,0)</f>
        <v>0</v>
      </c>
    </row>
    <row r="273" spans="1:9" outlineLevel="2">
      <c r="A273" s="3">
        <f>+YEAR(B273)</f>
        <v>2015</v>
      </c>
      <c r="B273" s="4" t="s">
        <v>274</v>
      </c>
      <c r="C273" s="5" t="s">
        <v>1</v>
      </c>
      <c r="D273" s="6">
        <v>4.8000000000003604</v>
      </c>
      <c r="E273" s="6">
        <v>-18.899999999999402</v>
      </c>
      <c r="F273" s="6">
        <v>24.399999999999899</v>
      </c>
      <c r="G273" s="6">
        <v>148.39999999999901</v>
      </c>
      <c r="H273" s="12">
        <f>+IF(AND(D273&gt;$D$1, E273&gt;$E$1),1,0)</f>
        <v>0</v>
      </c>
      <c r="I273" s="3">
        <f>+IF(AND(H273=1,F273&gt;$F$1),1,0)</f>
        <v>0</v>
      </c>
    </row>
    <row r="274" spans="1:9" outlineLevel="2">
      <c r="A274" s="3">
        <f>+YEAR(B274)</f>
        <v>2015</v>
      </c>
      <c r="B274" s="4" t="s">
        <v>275</v>
      </c>
      <c r="C274" s="5" t="s">
        <v>1</v>
      </c>
      <c r="D274" s="6">
        <v>93.699999999998695</v>
      </c>
      <c r="E274" s="6">
        <v>4.2000000000008697</v>
      </c>
      <c r="F274" s="6">
        <v>113.2</v>
      </c>
      <c r="G274" s="6">
        <v>57.599999999999802</v>
      </c>
      <c r="H274" s="12">
        <f>+IF(AND(D274&gt;$D$1, E274&gt;$E$1),1,0)</f>
        <v>0</v>
      </c>
      <c r="I274" s="3">
        <f>+IF(AND(H274=1,F274&gt;$F$1),1,0)</f>
        <v>0</v>
      </c>
    </row>
    <row r="275" spans="1:9" outlineLevel="2">
      <c r="A275" s="3">
        <f>+YEAR(B275)</f>
        <v>2015</v>
      </c>
      <c r="B275" s="4" t="s">
        <v>276</v>
      </c>
      <c r="C275" s="5" t="s">
        <v>10</v>
      </c>
      <c r="D275" s="6">
        <v>13.4000000000011</v>
      </c>
      <c r="E275" s="6">
        <v>-15.6</v>
      </c>
      <c r="F275" s="6">
        <v>1.1000000000005401</v>
      </c>
      <c r="G275" s="6">
        <v>218.19999999999899</v>
      </c>
      <c r="H275" s="12">
        <f>+IF(AND(D275&gt;$D$1, E275&gt;$E$1),1,0)</f>
        <v>0</v>
      </c>
      <c r="I275" s="3">
        <f>+IF(AND(H275=1,F275&gt;$F$1),1,0)</f>
        <v>0</v>
      </c>
    </row>
    <row r="276" spans="1:9" outlineLevel="2">
      <c r="A276" s="3">
        <f>+YEAR(B276)</f>
        <v>2015</v>
      </c>
      <c r="B276" s="4" t="s">
        <v>277</v>
      </c>
      <c r="C276" s="5" t="s">
        <v>10</v>
      </c>
      <c r="D276" s="6">
        <v>200.699999999998</v>
      </c>
      <c r="E276" s="6">
        <v>11.900000000000199</v>
      </c>
      <c r="F276" s="6">
        <v>58.700000000000401</v>
      </c>
      <c r="G276" s="6">
        <v>342.8</v>
      </c>
      <c r="H276" s="12">
        <f>+IF(AND(D276&gt;$D$1, E276&gt;$E$1),1,0)</f>
        <v>1</v>
      </c>
      <c r="I276" s="3">
        <f>+IF(AND(H276=1,F276&gt;$F$1),1,0)</f>
        <v>1</v>
      </c>
    </row>
    <row r="277" spans="1:9" outlineLevel="2">
      <c r="A277" s="3">
        <f>+YEAR(B277)</f>
        <v>2015</v>
      </c>
      <c r="B277" s="4" t="s">
        <v>278</v>
      </c>
      <c r="C277" s="5" t="s">
        <v>10</v>
      </c>
      <c r="D277" s="6">
        <v>340.900000000001</v>
      </c>
      <c r="E277" s="6">
        <v>7.4999999999980602</v>
      </c>
      <c r="F277" s="6">
        <v>72.999999999998593</v>
      </c>
      <c r="G277" s="6">
        <v>371.2</v>
      </c>
      <c r="H277" s="12">
        <f>+IF(AND(D277&gt;$D$1, E277&gt;$E$1),1,0)</f>
        <v>1</v>
      </c>
      <c r="I277" s="3">
        <f>+IF(AND(H277=1,F277&gt;$F$1),1,0)</f>
        <v>1</v>
      </c>
    </row>
    <row r="278" spans="1:9" outlineLevel="2">
      <c r="A278" s="3">
        <f>+YEAR(B278)</f>
        <v>2015</v>
      </c>
      <c r="B278" s="4" t="s">
        <v>279</v>
      </c>
      <c r="C278" s="5" t="s">
        <v>10</v>
      </c>
      <c r="D278" s="6">
        <v>338.7</v>
      </c>
      <c r="E278" s="6">
        <v>5.6999999999995898</v>
      </c>
      <c r="F278" s="6">
        <v>556.20000000000005</v>
      </c>
      <c r="G278" s="6">
        <v>9.6000000000007102</v>
      </c>
      <c r="H278" s="12">
        <f>+IF(AND(D278&gt;$D$1, E278&gt;$E$1),1,0)</f>
        <v>1</v>
      </c>
      <c r="I278" s="3">
        <f>+IF(AND(H278=1,F278&gt;$F$1),1,0)</f>
        <v>1</v>
      </c>
    </row>
    <row r="279" spans="1:9" outlineLevel="2">
      <c r="A279" s="3">
        <f>+YEAR(B279)</f>
        <v>2015</v>
      </c>
      <c r="B279" s="4" t="s">
        <v>280</v>
      </c>
      <c r="C279" s="5" t="s">
        <v>1</v>
      </c>
      <c r="D279" s="6">
        <v>331.5</v>
      </c>
      <c r="E279" s="6">
        <v>46.899999999998599</v>
      </c>
      <c r="F279" s="6">
        <v>100.099999999998</v>
      </c>
      <c r="G279" s="6">
        <v>185.1</v>
      </c>
      <c r="H279" s="12">
        <f>+IF(AND(D279&gt;$D$1, E279&gt;$E$1),1,0)</f>
        <v>1</v>
      </c>
      <c r="I279" s="3">
        <f>+IF(AND(H279=1,F279&gt;$F$1),1,0)</f>
        <v>1</v>
      </c>
    </row>
    <row r="280" spans="1:9" outlineLevel="2">
      <c r="A280" s="3">
        <f>+YEAR(B280)</f>
        <v>2015</v>
      </c>
      <c r="B280" s="4" t="s">
        <v>281</v>
      </c>
      <c r="C280" s="5" t="s">
        <v>1</v>
      </c>
      <c r="D280" s="6">
        <v>19.299999999999802</v>
      </c>
      <c r="E280" s="6">
        <v>-1.8999999999991199</v>
      </c>
      <c r="F280" s="6">
        <v>171.69999999999899</v>
      </c>
      <c r="G280" s="6">
        <v>141.89999999999901</v>
      </c>
      <c r="H280" s="12">
        <f>+IF(AND(D280&gt;$D$1, E280&gt;$E$1),1,0)</f>
        <v>0</v>
      </c>
      <c r="I280" s="3">
        <f>+IF(AND(H280=1,F280&gt;$F$1),1,0)</f>
        <v>0</v>
      </c>
    </row>
    <row r="281" spans="1:9" outlineLevel="2">
      <c r="A281" s="3">
        <f>+YEAR(B281)</f>
        <v>2015</v>
      </c>
      <c r="B281" s="4" t="s">
        <v>282</v>
      </c>
      <c r="C281" s="5" t="s">
        <v>1</v>
      </c>
      <c r="D281" s="6">
        <v>83.699999999999804</v>
      </c>
      <c r="E281" s="6">
        <v>30.200000000000198</v>
      </c>
      <c r="F281" s="6">
        <v>430.8</v>
      </c>
      <c r="G281" s="6">
        <v>37.000000000000298</v>
      </c>
      <c r="H281" s="12">
        <f>+IF(AND(D281&gt;$D$1, E281&gt;$E$1),1,0)</f>
        <v>0</v>
      </c>
      <c r="I281" s="3">
        <f>+IF(AND(H281=1,F281&gt;$F$1),1,0)</f>
        <v>0</v>
      </c>
    </row>
    <row r="282" spans="1:9" outlineLevel="2">
      <c r="A282" s="3">
        <f>+YEAR(B282)</f>
        <v>2015</v>
      </c>
      <c r="B282" s="4" t="s">
        <v>283</v>
      </c>
      <c r="C282" s="5" t="s">
        <v>10</v>
      </c>
      <c r="D282" s="6">
        <v>396</v>
      </c>
      <c r="E282" s="6">
        <v>16.899999999999601</v>
      </c>
      <c r="F282" s="6">
        <v>262.99999999999898</v>
      </c>
      <c r="G282" s="6">
        <v>65.200000000000799</v>
      </c>
      <c r="H282" s="12">
        <f>+IF(AND(D282&gt;$D$1, E282&gt;$E$1),1,0)</f>
        <v>1</v>
      </c>
      <c r="I282" s="3">
        <f>+IF(AND(H282=1,F282&gt;$F$1),1,0)</f>
        <v>1</v>
      </c>
    </row>
    <row r="283" spans="1:9" outlineLevel="2">
      <c r="A283" s="3">
        <f>+YEAR(B283)</f>
        <v>2015</v>
      </c>
      <c r="B283" s="4" t="s">
        <v>284</v>
      </c>
      <c r="C283" s="5" t="s">
        <v>1</v>
      </c>
      <c r="D283" s="6">
        <v>219.80000000000101</v>
      </c>
      <c r="E283" s="6">
        <v>11.5999999999982</v>
      </c>
      <c r="F283" s="6">
        <v>157.099999999998</v>
      </c>
      <c r="G283" s="6">
        <v>82.800000000000594</v>
      </c>
      <c r="H283" s="12">
        <f>+IF(AND(D283&gt;$D$1, E283&gt;$E$1),1,0)</f>
        <v>1</v>
      </c>
      <c r="I283" s="3">
        <f>+IF(AND(H283=1,F283&gt;$F$1),1,0)</f>
        <v>1</v>
      </c>
    </row>
    <row r="284" spans="1:9" outlineLevel="2">
      <c r="A284" s="3">
        <f>+YEAR(B284)</f>
        <v>2015</v>
      </c>
      <c r="B284" s="4" t="s">
        <v>285</v>
      </c>
      <c r="C284" s="5" t="s">
        <v>1</v>
      </c>
      <c r="D284" s="6">
        <v>52.400000000001299</v>
      </c>
      <c r="E284" s="6">
        <v>-7.6000000000009296</v>
      </c>
      <c r="F284" s="6">
        <v>42.4999999999986</v>
      </c>
      <c r="G284" s="6">
        <v>427.69999999999902</v>
      </c>
      <c r="H284" s="12">
        <f>+IF(AND(D284&gt;$D$1, E284&gt;$E$1),1,0)</f>
        <v>0</v>
      </c>
      <c r="I284" s="3">
        <f>+IF(AND(H284=1,F284&gt;$F$1),1,0)</f>
        <v>0</v>
      </c>
    </row>
    <row r="285" spans="1:9" outlineLevel="2">
      <c r="A285" s="3">
        <f>+YEAR(B285)</f>
        <v>2015</v>
      </c>
      <c r="B285" s="4" t="s">
        <v>286</v>
      </c>
      <c r="C285" s="5" t="s">
        <v>1</v>
      </c>
      <c r="D285" s="6">
        <v>334.9</v>
      </c>
      <c r="E285" s="6">
        <v>-4.2999999999992999</v>
      </c>
      <c r="F285" s="6">
        <v>126.2</v>
      </c>
      <c r="G285" s="6">
        <v>199.19999999999899</v>
      </c>
      <c r="H285" s="12">
        <f>+IF(AND(D285&gt;$D$1, E285&gt;$E$1),1,0)</f>
        <v>1</v>
      </c>
      <c r="I285" s="3">
        <f>+IF(AND(H285=1,F285&gt;$F$1),1,0)</f>
        <v>1</v>
      </c>
    </row>
    <row r="286" spans="1:9" outlineLevel="2">
      <c r="A286" s="3">
        <f>+YEAR(B286)</f>
        <v>2015</v>
      </c>
      <c r="B286" s="4" t="s">
        <v>287</v>
      </c>
      <c r="C286" s="5" t="s">
        <v>1</v>
      </c>
      <c r="D286" s="6">
        <v>16.599999999999898</v>
      </c>
      <c r="E286" s="6">
        <v>-9.3999999999993999</v>
      </c>
      <c r="F286" s="6">
        <v>68.799999999999898</v>
      </c>
      <c r="G286" s="6">
        <v>267.199999999998</v>
      </c>
      <c r="H286" s="12">
        <f>+IF(AND(D286&gt;$D$1, E286&gt;$E$1),1,0)</f>
        <v>0</v>
      </c>
      <c r="I286" s="3">
        <f>+IF(AND(H286=1,F286&gt;$F$1),1,0)</f>
        <v>0</v>
      </c>
    </row>
    <row r="287" spans="1:9" outlineLevel="2">
      <c r="A287" s="3">
        <f>+YEAR(B287)</f>
        <v>2015</v>
      </c>
      <c r="B287" s="4" t="s">
        <v>288</v>
      </c>
      <c r="C287" s="5" t="s">
        <v>1</v>
      </c>
      <c r="D287" s="6">
        <v>247.199999999998</v>
      </c>
      <c r="E287" s="6">
        <v>1.90000000000134</v>
      </c>
      <c r="F287" s="6">
        <v>446.69999999999902</v>
      </c>
      <c r="G287" s="6">
        <v>0</v>
      </c>
      <c r="H287" s="12">
        <f>+IF(AND(D287&gt;$D$1, E287&gt;$E$1),1,0)</f>
        <v>1</v>
      </c>
      <c r="I287" s="3">
        <f>+IF(AND(H287=1,F287&gt;$F$1),1,0)</f>
        <v>1</v>
      </c>
    </row>
    <row r="288" spans="1:9" outlineLevel="2">
      <c r="A288" s="3">
        <f>+YEAR(B288)</f>
        <v>2015</v>
      </c>
      <c r="B288" s="4" t="s">
        <v>289</v>
      </c>
      <c r="C288" s="5" t="s">
        <v>10</v>
      </c>
      <c r="D288" s="6">
        <v>434.400000000001</v>
      </c>
      <c r="E288" s="6">
        <v>8.8999999999983501</v>
      </c>
      <c r="F288" s="6">
        <v>3.6999999999998101</v>
      </c>
      <c r="G288" s="6">
        <v>186.5</v>
      </c>
      <c r="H288" s="12">
        <f>+IF(AND(D288&gt;$D$1, E288&gt;$E$1),1,0)</f>
        <v>1</v>
      </c>
      <c r="I288" s="3">
        <f>+IF(AND(H288=1,F288&gt;$F$1),1,0)</f>
        <v>0</v>
      </c>
    </row>
    <row r="289" spans="1:9" outlineLevel="2">
      <c r="A289" s="3">
        <f>+YEAR(B289)</f>
        <v>2015</v>
      </c>
      <c r="B289" s="4" t="s">
        <v>290</v>
      </c>
      <c r="C289" s="5" t="s">
        <v>10</v>
      </c>
      <c r="D289" s="6">
        <v>15.400000000000899</v>
      </c>
      <c r="E289" s="6">
        <v>6.2999999999990797</v>
      </c>
      <c r="F289" s="6">
        <v>395.79999999999899</v>
      </c>
      <c r="G289" s="6">
        <v>96.800000000001305</v>
      </c>
      <c r="H289" s="12">
        <f>+IF(AND(D289&gt;$D$1, E289&gt;$E$1),1,0)</f>
        <v>0</v>
      </c>
      <c r="I289" s="3">
        <f>+IF(AND(H289=1,F289&gt;$F$1),1,0)</f>
        <v>0</v>
      </c>
    </row>
    <row r="290" spans="1:9" outlineLevel="2">
      <c r="A290" s="3">
        <f>+YEAR(B290)</f>
        <v>2015</v>
      </c>
      <c r="B290" s="4" t="s">
        <v>291</v>
      </c>
      <c r="C290" s="5" t="s">
        <v>1</v>
      </c>
      <c r="D290" s="6">
        <v>133.099999999999</v>
      </c>
      <c r="E290" s="6">
        <v>-14.600000000000099</v>
      </c>
      <c r="F290" s="6">
        <v>18.000000000000199</v>
      </c>
      <c r="G290" s="6">
        <v>283.89999999999901</v>
      </c>
      <c r="H290" s="12">
        <f>+IF(AND(D290&gt;$D$1, E290&gt;$E$1),1,0)</f>
        <v>0</v>
      </c>
      <c r="I290" s="3">
        <f>+IF(AND(H290=1,F290&gt;$F$1),1,0)</f>
        <v>0</v>
      </c>
    </row>
    <row r="291" spans="1:9" outlineLevel="2">
      <c r="A291" s="3">
        <f>+YEAR(B291)</f>
        <v>2015</v>
      </c>
      <c r="B291" s="4" t="s">
        <v>292</v>
      </c>
      <c r="C291" s="5" t="s">
        <v>1</v>
      </c>
      <c r="D291" s="6">
        <v>158</v>
      </c>
      <c r="E291" s="6">
        <v>-46.600000000001003</v>
      </c>
      <c r="F291" s="6">
        <v>24.800000000000299</v>
      </c>
      <c r="G291" s="6">
        <v>223.5</v>
      </c>
      <c r="H291" s="12">
        <f>+IF(AND(D291&gt;$D$1, E291&gt;$E$1),1,0)</f>
        <v>0</v>
      </c>
      <c r="I291" s="3">
        <f>+IF(AND(H291=1,F291&gt;$F$1),1,0)</f>
        <v>0</v>
      </c>
    </row>
    <row r="292" spans="1:9" outlineLevel="2">
      <c r="A292" s="3">
        <f>+YEAR(B292)</f>
        <v>2015</v>
      </c>
      <c r="B292" s="4" t="s">
        <v>293</v>
      </c>
      <c r="C292" s="5" t="s">
        <v>1</v>
      </c>
      <c r="D292" s="6">
        <v>135.10000000000099</v>
      </c>
      <c r="E292" s="6">
        <v>25.699999999999601</v>
      </c>
      <c r="F292" s="6">
        <v>244.599999999999</v>
      </c>
      <c r="G292" s="6">
        <v>35.399999999998698</v>
      </c>
      <c r="H292" s="12">
        <f>+IF(AND(D292&gt;$D$1, E292&gt;$E$1),1,0)</f>
        <v>0</v>
      </c>
      <c r="I292" s="3">
        <f>+IF(AND(H292=1,F292&gt;$F$1),1,0)</f>
        <v>0</v>
      </c>
    </row>
    <row r="293" spans="1:9" outlineLevel="2">
      <c r="A293" s="3">
        <f>+YEAR(B293)</f>
        <v>2015</v>
      </c>
      <c r="B293" s="4" t="s">
        <v>294</v>
      </c>
      <c r="C293" s="5" t="s">
        <v>10</v>
      </c>
      <c r="D293" s="6">
        <v>202.50000000000099</v>
      </c>
      <c r="E293" s="6">
        <v>168.69999999999899</v>
      </c>
      <c r="F293" s="6">
        <v>274.3</v>
      </c>
      <c r="G293" s="6">
        <v>48.799999999999898</v>
      </c>
      <c r="H293" s="12">
        <f>+IF(AND(D293&gt;$D$1, E293&gt;$E$1),1,0)</f>
        <v>1</v>
      </c>
      <c r="I293" s="3">
        <f>+IF(AND(H293=1,F293&gt;$F$1),1,0)</f>
        <v>1</v>
      </c>
    </row>
    <row r="294" spans="1:9" outlineLevel="2">
      <c r="A294" s="3">
        <f>+YEAR(B294)</f>
        <v>2015</v>
      </c>
      <c r="B294" s="4" t="s">
        <v>295</v>
      </c>
      <c r="C294" s="5" t="s">
        <v>1</v>
      </c>
      <c r="D294" s="6">
        <v>100.899999999999</v>
      </c>
      <c r="E294" s="6">
        <v>-124.299999999999</v>
      </c>
      <c r="F294" s="6">
        <v>63.699999999999797</v>
      </c>
      <c r="G294" s="6">
        <v>235.79999999999899</v>
      </c>
      <c r="H294" s="12">
        <f>+IF(AND(D294&gt;$D$1, E294&gt;$E$1),1,0)</f>
        <v>0</v>
      </c>
      <c r="I294" s="3">
        <f>+IF(AND(H294=1,F294&gt;$F$1),1,0)</f>
        <v>0</v>
      </c>
    </row>
    <row r="295" spans="1:9" outlineLevel="2">
      <c r="A295" s="3">
        <f>+YEAR(B295)</f>
        <v>2015</v>
      </c>
      <c r="B295" s="4" t="s">
        <v>296</v>
      </c>
      <c r="C295" s="5" t="s">
        <v>1</v>
      </c>
      <c r="D295" s="6">
        <v>174.6</v>
      </c>
      <c r="E295" s="6">
        <v>-58.199999999999299</v>
      </c>
      <c r="F295" s="6">
        <v>267.8</v>
      </c>
      <c r="G295" s="6">
        <v>100.399999999998</v>
      </c>
      <c r="H295" s="12">
        <f>+IF(AND(D295&gt;$D$1, E295&gt;$E$1),1,0)</f>
        <v>0</v>
      </c>
      <c r="I295" s="3">
        <f>+IF(AND(H295=1,F295&gt;$F$1),1,0)</f>
        <v>0</v>
      </c>
    </row>
    <row r="296" spans="1:9" outlineLevel="2">
      <c r="A296" s="3">
        <f>+YEAR(B296)</f>
        <v>2015</v>
      </c>
      <c r="B296" s="4" t="s">
        <v>297</v>
      </c>
      <c r="C296" s="5" t="s">
        <v>10</v>
      </c>
      <c r="D296" s="6">
        <v>266.00000000000102</v>
      </c>
      <c r="E296" s="6">
        <v>-3.3000000000016301</v>
      </c>
      <c r="F296" s="6">
        <v>184.29999999999899</v>
      </c>
      <c r="G296" s="6">
        <v>25.3999999999998</v>
      </c>
      <c r="H296" s="12">
        <f>+IF(AND(D296&gt;$D$1, E296&gt;$E$1),1,0)</f>
        <v>1</v>
      </c>
      <c r="I296" s="3">
        <f>+IF(AND(H296=1,F296&gt;$F$1),1,0)</f>
        <v>1</v>
      </c>
    </row>
    <row r="297" spans="1:9" outlineLevel="2">
      <c r="A297" s="3">
        <f>+YEAR(B297)</f>
        <v>2015</v>
      </c>
      <c r="B297" s="4" t="s">
        <v>0</v>
      </c>
      <c r="C297" s="5" t="s">
        <v>1</v>
      </c>
      <c r="D297" s="6">
        <v>143.1</v>
      </c>
      <c r="E297" s="6">
        <v>-0.30000000000196497</v>
      </c>
      <c r="F297" s="6">
        <v>83.199999999998795</v>
      </c>
      <c r="G297" s="6">
        <v>152.49999999999901</v>
      </c>
      <c r="H297" s="12">
        <f>+IF(AND(D297&gt;$D$1, E297&gt;$E$1),1,0)</f>
        <v>0</v>
      </c>
      <c r="I297" s="3">
        <f>+IF(AND(H297=1,F297&gt;$F$1),1,0)</f>
        <v>0</v>
      </c>
    </row>
    <row r="298" spans="1:9" outlineLevel="2">
      <c r="A298" s="3">
        <f>+YEAR(B298)</f>
        <v>2015</v>
      </c>
      <c r="B298" s="4" t="s">
        <v>298</v>
      </c>
      <c r="C298" s="5" t="s">
        <v>1</v>
      </c>
      <c r="D298" s="6">
        <v>7.0000000000014504</v>
      </c>
      <c r="E298" s="6">
        <v>-4.3000000000015204</v>
      </c>
      <c r="F298" s="6">
        <v>131.49999999999901</v>
      </c>
      <c r="G298" s="6">
        <v>16.7000000000006</v>
      </c>
      <c r="H298" s="12">
        <f>+IF(AND(D298&gt;$D$1, E298&gt;$E$1),1,0)</f>
        <v>0</v>
      </c>
      <c r="I298" s="3">
        <f>+IF(AND(H298=1,F298&gt;$F$1),1,0)</f>
        <v>0</v>
      </c>
    </row>
    <row r="299" spans="1:9" outlineLevel="2">
      <c r="A299" s="3">
        <f>+YEAR(B299)</f>
        <v>2015</v>
      </c>
      <c r="B299" s="4" t="s">
        <v>299</v>
      </c>
      <c r="C299" s="5" t="s">
        <v>10</v>
      </c>
      <c r="D299" s="6">
        <v>18.9999999999979</v>
      </c>
      <c r="E299" s="6">
        <v>-2.79999999999835</v>
      </c>
      <c r="F299" s="6">
        <v>250.5</v>
      </c>
      <c r="G299" s="6">
        <v>37.799999999998903</v>
      </c>
      <c r="H299" s="12">
        <f>+IF(AND(D299&gt;$D$1, E299&gt;$E$1),1,0)</f>
        <v>0</v>
      </c>
      <c r="I299" s="3">
        <f>+IF(AND(H299=1,F299&gt;$F$1),1,0)</f>
        <v>0</v>
      </c>
    </row>
    <row r="300" spans="1:9" outlineLevel="2">
      <c r="A300" s="3">
        <f>+YEAR(B300)</f>
        <v>2015</v>
      </c>
      <c r="B300" s="4" t="s">
        <v>300</v>
      </c>
      <c r="C300" s="5" t="s">
        <v>1</v>
      </c>
      <c r="D300" s="6">
        <v>150.5</v>
      </c>
      <c r="E300" s="6">
        <v>6.6999999999994797</v>
      </c>
      <c r="F300" s="6">
        <v>103.299999999999</v>
      </c>
      <c r="G300" s="6">
        <v>268.00000000000102</v>
      </c>
      <c r="H300" s="12">
        <f>+IF(AND(D300&gt;$D$1, E300&gt;$E$1),1,0)</f>
        <v>0</v>
      </c>
      <c r="I300" s="3">
        <f>+IF(AND(H300=1,F300&gt;$F$1),1,0)</f>
        <v>0</v>
      </c>
    </row>
    <row r="301" spans="1:9" outlineLevel="2">
      <c r="A301" s="3">
        <f>+YEAR(B301)</f>
        <v>2015</v>
      </c>
      <c r="B301" s="4" t="s">
        <v>301</v>
      </c>
      <c r="C301" s="5" t="s">
        <v>1</v>
      </c>
      <c r="D301" s="6">
        <v>267.10000000000002</v>
      </c>
      <c r="E301" s="6">
        <v>-11.3999999999991</v>
      </c>
      <c r="F301" s="6">
        <v>219.79999999999799</v>
      </c>
      <c r="G301" s="6">
        <v>338</v>
      </c>
      <c r="H301" s="12">
        <f>+IF(AND(D301&gt;$D$1, E301&gt;$E$1),1,0)</f>
        <v>1</v>
      </c>
      <c r="I301" s="3">
        <f>+IF(AND(H301=1,F301&gt;$F$1),1,0)</f>
        <v>1</v>
      </c>
    </row>
    <row r="302" spans="1:9" outlineLevel="2">
      <c r="A302" s="3">
        <f>+YEAR(B302)</f>
        <v>2015</v>
      </c>
      <c r="B302" s="4" t="s">
        <v>302</v>
      </c>
      <c r="C302" s="5" t="s">
        <v>10</v>
      </c>
      <c r="D302" s="6">
        <v>190.30000000000101</v>
      </c>
      <c r="E302" s="6">
        <v>9.5999999999984897</v>
      </c>
      <c r="F302" s="6">
        <v>156.19999999999899</v>
      </c>
      <c r="G302" s="6">
        <v>88.600000000000904</v>
      </c>
      <c r="H302" s="12">
        <f>+IF(AND(D302&gt;$D$1, E302&gt;$E$1),1,0)</f>
        <v>0</v>
      </c>
      <c r="I302" s="3">
        <f>+IF(AND(H302=1,F302&gt;$F$1),1,0)</f>
        <v>0</v>
      </c>
    </row>
    <row r="303" spans="1:9" outlineLevel="2">
      <c r="A303" s="3">
        <f>+YEAR(B303)</f>
        <v>2015</v>
      </c>
      <c r="B303" s="4" t="s">
        <v>303</v>
      </c>
      <c r="C303" s="5" t="s">
        <v>10</v>
      </c>
      <c r="D303" s="6">
        <v>27.099999999999898</v>
      </c>
      <c r="E303" s="6">
        <v>-13.9</v>
      </c>
      <c r="F303" s="6">
        <v>186.69999999999899</v>
      </c>
      <c r="G303" s="6">
        <v>41.100000000000499</v>
      </c>
      <c r="H303" s="12">
        <f>+IF(AND(D303&gt;$D$1, E303&gt;$E$1),1,0)</f>
        <v>0</v>
      </c>
      <c r="I303" s="3">
        <f>+IF(AND(H303=1,F303&gt;$F$1),1,0)</f>
        <v>0</v>
      </c>
    </row>
    <row r="304" spans="1:9" outlineLevel="2">
      <c r="A304" s="3">
        <f>+YEAR(B304)</f>
        <v>2015</v>
      </c>
      <c r="B304" s="4" t="s">
        <v>304</v>
      </c>
      <c r="C304" s="5" t="s">
        <v>1</v>
      </c>
      <c r="D304" s="6">
        <v>169.89999999999799</v>
      </c>
      <c r="E304" s="6">
        <v>-5.3999999999998396</v>
      </c>
      <c r="F304" s="6">
        <v>113.2</v>
      </c>
      <c r="G304" s="6">
        <v>132.80000000000101</v>
      </c>
      <c r="H304" s="12">
        <f>+IF(AND(D304&gt;$D$1, E304&gt;$E$1),1,0)</f>
        <v>0</v>
      </c>
      <c r="I304" s="3">
        <f>+IF(AND(H304=1,F304&gt;$F$1),1,0)</f>
        <v>0</v>
      </c>
    </row>
    <row r="305" spans="1:9" outlineLevel="2">
      <c r="A305" s="3">
        <f>+YEAR(B305)</f>
        <v>2015</v>
      </c>
      <c r="B305" s="4" t="s">
        <v>305</v>
      </c>
      <c r="C305" s="5" t="s">
        <v>10</v>
      </c>
      <c r="D305" s="6">
        <v>30.299999999998601</v>
      </c>
      <c r="E305" s="6">
        <v>14.0000000000006</v>
      </c>
      <c r="F305" s="6">
        <v>46.900000000000801</v>
      </c>
      <c r="G305" s="6">
        <v>177.89999999999901</v>
      </c>
      <c r="H305" s="12">
        <f>+IF(AND(D305&gt;$D$1, E305&gt;$E$1),1,0)</f>
        <v>0</v>
      </c>
      <c r="I305" s="3">
        <f>+IF(AND(H305=1,F305&gt;$F$1),1,0)</f>
        <v>0</v>
      </c>
    </row>
    <row r="306" spans="1:9" outlineLevel="2">
      <c r="A306" s="3">
        <f>+YEAR(B306)</f>
        <v>2015</v>
      </c>
      <c r="B306" s="4" t="s">
        <v>306</v>
      </c>
      <c r="C306" s="5" t="s">
        <v>10</v>
      </c>
      <c r="D306" s="6">
        <v>81.599999999999397</v>
      </c>
      <c r="E306" s="6">
        <v>8.0999999999997705</v>
      </c>
      <c r="F306" s="6">
        <v>124.8</v>
      </c>
      <c r="G306" s="6">
        <v>58.3</v>
      </c>
      <c r="H306" s="12">
        <f>+IF(AND(D306&gt;$D$1, E306&gt;$E$1),1,0)</f>
        <v>0</v>
      </c>
      <c r="I306" s="3">
        <f>+IF(AND(H306=1,F306&gt;$F$1),1,0)</f>
        <v>0</v>
      </c>
    </row>
    <row r="307" spans="1:9" outlineLevel="2">
      <c r="A307" s="3">
        <f>+YEAR(B307)</f>
        <v>2015</v>
      </c>
      <c r="B307" s="4" t="s">
        <v>307</v>
      </c>
      <c r="C307" s="5" t="s">
        <v>1</v>
      </c>
      <c r="D307" s="6">
        <v>16.599999999999898</v>
      </c>
      <c r="E307" s="6">
        <v>8.9999999999989999</v>
      </c>
      <c r="F307" s="6">
        <v>46.999999999999197</v>
      </c>
      <c r="G307" s="6">
        <v>168.39999999999901</v>
      </c>
      <c r="H307" s="12">
        <f>+IF(AND(D307&gt;$D$1, E307&gt;$E$1),1,0)</f>
        <v>0</v>
      </c>
      <c r="I307" s="3">
        <f>+IF(AND(H307=1,F307&gt;$F$1),1,0)</f>
        <v>0</v>
      </c>
    </row>
    <row r="308" spans="1:9" outlineLevel="2">
      <c r="A308" s="3">
        <f>+YEAR(B308)</f>
        <v>2015</v>
      </c>
      <c r="B308" s="4" t="s">
        <v>308</v>
      </c>
      <c r="C308" s="5" t="s">
        <v>1</v>
      </c>
      <c r="D308" s="6">
        <v>140.20000000000101</v>
      </c>
      <c r="E308" s="6">
        <v>2.2999999999995202</v>
      </c>
      <c r="F308" s="6">
        <v>27.399999999999601</v>
      </c>
      <c r="G308" s="6">
        <v>133.6</v>
      </c>
      <c r="H308" s="12">
        <f>+IF(AND(D308&gt;$D$1, E308&gt;$E$1),1,0)</f>
        <v>0</v>
      </c>
      <c r="I308" s="3">
        <f>+IF(AND(H308=1,F308&gt;$F$1),1,0)</f>
        <v>0</v>
      </c>
    </row>
    <row r="309" spans="1:9" outlineLevel="2">
      <c r="A309" s="3">
        <f>+YEAR(B309)</f>
        <v>2015</v>
      </c>
      <c r="B309" s="4" t="s">
        <v>309</v>
      </c>
      <c r="C309" s="5" t="s">
        <v>10</v>
      </c>
      <c r="D309" s="6">
        <v>12.7999999999994</v>
      </c>
      <c r="E309" s="6">
        <v>-7.99999999999911</v>
      </c>
      <c r="F309" s="6">
        <v>30.200000000000198</v>
      </c>
      <c r="G309" s="6">
        <v>359.89999999999901</v>
      </c>
      <c r="H309" s="12">
        <f>+IF(AND(D309&gt;$D$1, E309&gt;$E$1),1,0)</f>
        <v>0</v>
      </c>
      <c r="I309" s="3">
        <f>+IF(AND(H309=1,F309&gt;$F$1),1,0)</f>
        <v>0</v>
      </c>
    </row>
    <row r="310" spans="1:9" outlineLevel="2">
      <c r="A310" s="3">
        <f>+YEAR(B310)</f>
        <v>2015</v>
      </c>
      <c r="B310" s="4" t="s">
        <v>310</v>
      </c>
      <c r="C310" s="5" t="s">
        <v>10</v>
      </c>
      <c r="D310" s="6">
        <v>343.29999999999899</v>
      </c>
      <c r="E310" s="6">
        <v>3.9999999999995501</v>
      </c>
      <c r="F310" s="6">
        <v>86.399999999999807</v>
      </c>
      <c r="G310" s="6">
        <v>112.49999999999901</v>
      </c>
      <c r="H310" s="12">
        <f>+IF(AND(D310&gt;$D$1, E310&gt;$E$1),1,0)</f>
        <v>1</v>
      </c>
      <c r="I310" s="3">
        <f>+IF(AND(H310=1,F310&gt;$F$1),1,0)</f>
        <v>1</v>
      </c>
    </row>
    <row r="311" spans="1:9" outlineLevel="2">
      <c r="A311" s="3">
        <f>+YEAR(B311)</f>
        <v>2015</v>
      </c>
      <c r="B311" s="4" t="s">
        <v>311</v>
      </c>
      <c r="C311" s="5" t="s">
        <v>10</v>
      </c>
      <c r="D311" s="6">
        <v>6.6000000000010397</v>
      </c>
      <c r="E311" s="6">
        <v>-28.500000000000099</v>
      </c>
      <c r="F311" s="6">
        <v>21.400000000000301</v>
      </c>
      <c r="G311" s="6">
        <v>325.8</v>
      </c>
      <c r="H311" s="12">
        <f>+IF(AND(D311&gt;$D$1, E311&gt;$E$1),1,0)</f>
        <v>0</v>
      </c>
      <c r="I311" s="3">
        <f>+IF(AND(H311=1,F311&gt;$F$1),1,0)</f>
        <v>0</v>
      </c>
    </row>
    <row r="312" spans="1:9" outlineLevel="2">
      <c r="A312" s="3">
        <f>+YEAR(B312)</f>
        <v>2015</v>
      </c>
      <c r="B312" s="4" t="s">
        <v>312</v>
      </c>
      <c r="C312" s="5" t="s">
        <v>10</v>
      </c>
      <c r="D312" s="6">
        <v>293.00000000000102</v>
      </c>
      <c r="E312" s="6">
        <v>5.4999999999982796</v>
      </c>
      <c r="F312" s="6">
        <v>96.899999999999693</v>
      </c>
      <c r="G312" s="6">
        <v>58.400000000000603</v>
      </c>
      <c r="H312" s="12">
        <f>+IF(AND(D312&gt;$D$1, E312&gt;$E$1),1,0)</f>
        <v>1</v>
      </c>
      <c r="I312" s="3">
        <f>+IF(AND(H312=1,F312&gt;$F$1),1,0)</f>
        <v>1</v>
      </c>
    </row>
    <row r="313" spans="1:9" outlineLevel="2">
      <c r="A313" s="3">
        <f>+YEAR(B313)</f>
        <v>2015</v>
      </c>
      <c r="B313" s="4" t="s">
        <v>313</v>
      </c>
      <c r="C313" s="5" t="s">
        <v>1</v>
      </c>
      <c r="D313" s="6">
        <v>30.0999999999995</v>
      </c>
      <c r="E313" s="6">
        <v>-23.999999999999499</v>
      </c>
      <c r="F313" s="6">
        <v>121.7</v>
      </c>
      <c r="G313" s="6">
        <v>24.1000000000002</v>
      </c>
      <c r="H313" s="12">
        <f>+IF(AND(D313&gt;$D$1, E313&gt;$E$1),1,0)</f>
        <v>0</v>
      </c>
      <c r="I313" s="3">
        <f>+IF(AND(H313=1,F313&gt;$F$1),1,0)</f>
        <v>0</v>
      </c>
    </row>
    <row r="314" spans="1:9" outlineLevel="2">
      <c r="A314" s="3">
        <f>+YEAR(B314)</f>
        <v>2015</v>
      </c>
      <c r="B314" s="4" t="s">
        <v>314</v>
      </c>
      <c r="C314" s="5" t="s">
        <v>10</v>
      </c>
      <c r="D314" s="6">
        <v>96.400000000000901</v>
      </c>
      <c r="E314" s="6">
        <v>2.99999999999967</v>
      </c>
      <c r="F314" s="6">
        <v>49.799999999999798</v>
      </c>
      <c r="G314" s="6">
        <v>73.300000000000495</v>
      </c>
      <c r="H314" s="12">
        <f>+IF(AND(D314&gt;$D$1, E314&gt;$E$1),1,0)</f>
        <v>0</v>
      </c>
      <c r="I314" s="3">
        <f>+IF(AND(H314=1,F314&gt;$F$1),1,0)</f>
        <v>0</v>
      </c>
    </row>
    <row r="315" spans="1:9" outlineLevel="2">
      <c r="A315" s="3">
        <f>+YEAR(B315)</f>
        <v>2015</v>
      </c>
      <c r="B315" s="4" t="s">
        <v>315</v>
      </c>
      <c r="C315" s="5" t="s">
        <v>10</v>
      </c>
      <c r="D315" s="6">
        <v>47.299999999999002</v>
      </c>
      <c r="E315" s="6">
        <v>1.3000000000018499</v>
      </c>
      <c r="F315" s="6">
        <v>390.30000000000098</v>
      </c>
      <c r="G315" s="6">
        <v>73.399999999998997</v>
      </c>
      <c r="H315" s="12">
        <f>+IF(AND(D315&gt;$D$1, E315&gt;$E$1),1,0)</f>
        <v>0</v>
      </c>
      <c r="I315" s="3">
        <f>+IF(AND(H315=1,F315&gt;$F$1),1,0)</f>
        <v>0</v>
      </c>
    </row>
    <row r="316" spans="1:9" outlineLevel="2">
      <c r="A316" s="3">
        <f>+YEAR(B316)</f>
        <v>2015</v>
      </c>
      <c r="B316" s="4" t="s">
        <v>316</v>
      </c>
      <c r="C316" s="5" t="s">
        <v>1</v>
      </c>
      <c r="D316" s="6">
        <v>285.10000000000002</v>
      </c>
      <c r="E316" s="6">
        <v>-7.0999999999998797</v>
      </c>
      <c r="F316" s="6">
        <v>72.699999999998795</v>
      </c>
      <c r="G316" s="6">
        <v>173.79999999999899</v>
      </c>
      <c r="H316" s="12">
        <f>+IF(AND(D316&gt;$D$1, E316&gt;$E$1),1,0)</f>
        <v>1</v>
      </c>
      <c r="I316" s="3">
        <f>+IF(AND(H316=1,F316&gt;$F$1),1,0)</f>
        <v>1</v>
      </c>
    </row>
    <row r="317" spans="1:9" outlineLevel="2">
      <c r="A317" s="3">
        <f>+YEAR(B317)</f>
        <v>2015</v>
      </c>
      <c r="B317" s="4" t="s">
        <v>317</v>
      </c>
      <c r="C317" s="5" t="s">
        <v>1</v>
      </c>
      <c r="D317" s="6">
        <v>125.8</v>
      </c>
      <c r="E317" s="6">
        <v>-9.7999999999998</v>
      </c>
      <c r="F317" s="6">
        <v>182.20000000000101</v>
      </c>
      <c r="G317" s="6">
        <v>74.899999999999906</v>
      </c>
      <c r="H317" s="12">
        <f>+IF(AND(D317&gt;$D$1, E317&gt;$E$1),1,0)</f>
        <v>0</v>
      </c>
      <c r="I317" s="3">
        <f>+IF(AND(H317=1,F317&gt;$F$1),1,0)</f>
        <v>0</v>
      </c>
    </row>
    <row r="318" spans="1:9" outlineLevel="2">
      <c r="A318" s="3">
        <f>+YEAR(B318)</f>
        <v>2015</v>
      </c>
      <c r="B318" s="4" t="s">
        <v>318</v>
      </c>
      <c r="C318" s="5" t="s">
        <v>10</v>
      </c>
      <c r="D318" s="6">
        <v>118.80000000000101</v>
      </c>
      <c r="E318" s="6">
        <v>15.6</v>
      </c>
      <c r="F318" s="6">
        <v>133.70000000000101</v>
      </c>
      <c r="G318" s="6">
        <v>2.39999999999795</v>
      </c>
      <c r="H318" s="12">
        <f>+IF(AND(D318&gt;$D$1, E318&gt;$E$1),1,0)</f>
        <v>0</v>
      </c>
      <c r="I318" s="3">
        <f>+IF(AND(H318=1,F318&gt;$F$1),1,0)</f>
        <v>0</v>
      </c>
    </row>
    <row r="319" spans="1:9" outlineLevel="2">
      <c r="A319" s="3">
        <f>+YEAR(B319)</f>
        <v>2015</v>
      </c>
      <c r="B319" s="4" t="s">
        <v>319</v>
      </c>
      <c r="C319" s="5" t="s">
        <v>1</v>
      </c>
      <c r="D319" s="6">
        <v>102.000000000002</v>
      </c>
      <c r="E319" s="6">
        <v>0.69999999999792395</v>
      </c>
      <c r="F319" s="6">
        <v>100.599999999999</v>
      </c>
      <c r="G319" s="6">
        <v>39.400000000000503</v>
      </c>
      <c r="H319" s="12">
        <f>+IF(AND(D319&gt;$D$1, E319&gt;$E$1),1,0)</f>
        <v>0</v>
      </c>
      <c r="I319" s="3">
        <f>+IF(AND(H319=1,F319&gt;$F$1),1,0)</f>
        <v>0</v>
      </c>
    </row>
    <row r="320" spans="1:9" outlineLevel="2">
      <c r="A320" s="3">
        <f>+YEAR(B320)</f>
        <v>2015</v>
      </c>
      <c r="B320" s="4" t="s">
        <v>320</v>
      </c>
      <c r="C320" s="5" t="s">
        <v>10</v>
      </c>
      <c r="D320" s="6">
        <v>99.699999999998099</v>
      </c>
      <c r="E320" s="6">
        <v>-18.199999999999299</v>
      </c>
      <c r="F320" s="6">
        <v>74.700000000000799</v>
      </c>
      <c r="G320" s="6">
        <v>163.99999999999901</v>
      </c>
      <c r="H320" s="12">
        <f>+IF(AND(D320&gt;$D$1, E320&gt;$E$1),1,0)</f>
        <v>0</v>
      </c>
      <c r="I320" s="3">
        <f>+IF(AND(H320=1,F320&gt;$F$1),1,0)</f>
        <v>0</v>
      </c>
    </row>
    <row r="321" spans="1:9" outlineLevel="1">
      <c r="A321" s="8" t="s">
        <v>388</v>
      </c>
      <c r="B321" s="4"/>
      <c r="C321" s="5"/>
      <c r="D321" s="6">
        <f>SUBTOTAL(1,D269:D320)</f>
        <v>153.65192307692303</v>
      </c>
      <c r="E321" s="6">
        <f>SUBTOTAL(1,E269:E320)</f>
        <v>1.3153846153844406</v>
      </c>
      <c r="F321" s="6">
        <f>SUBTOTAL(1,F269:F320)</f>
        <v>142.26538461538425</v>
      </c>
      <c r="G321" s="6">
        <f>SUBTOTAL(1,G269:G320)</f>
        <v>153.68846153846124</v>
      </c>
      <c r="H321" s="12"/>
      <c r="I321" s="3"/>
    </row>
    <row r="322" spans="1:9" outlineLevel="2">
      <c r="A322" s="3">
        <f>+YEAR(B322)</f>
        <v>2016</v>
      </c>
      <c r="B322" s="4" t="s">
        <v>321</v>
      </c>
      <c r="C322" s="5" t="s">
        <v>1</v>
      </c>
      <c r="D322" s="6">
        <v>54.799999999999201</v>
      </c>
      <c r="E322" s="6">
        <v>-6.3999999999997303</v>
      </c>
      <c r="F322" s="6">
        <v>115.099999999999</v>
      </c>
      <c r="G322" s="6">
        <v>64.600000000001302</v>
      </c>
      <c r="H322" s="12">
        <f>+IF(AND(D322&gt;$D$1, E322&gt;$E$1),1,0)</f>
        <v>0</v>
      </c>
      <c r="I322" s="3">
        <f>+IF(AND(H322=1,F322&gt;$F$1),1,0)</f>
        <v>0</v>
      </c>
    </row>
    <row r="323" spans="1:9" outlineLevel="2">
      <c r="A323" s="3">
        <f>+YEAR(B323)</f>
        <v>2016</v>
      </c>
      <c r="B323" s="4" t="s">
        <v>322</v>
      </c>
      <c r="C323" s="5" t="s">
        <v>10</v>
      </c>
      <c r="D323" s="6">
        <v>7.3999999999996202</v>
      </c>
      <c r="E323" s="6">
        <v>-4.6999999999997</v>
      </c>
      <c r="F323" s="6">
        <v>58.599999999999703</v>
      </c>
      <c r="G323" s="6">
        <v>139.49999999999901</v>
      </c>
      <c r="H323" s="12">
        <f>+IF(AND(D323&gt;$D$1, E323&gt;$E$1),1,0)</f>
        <v>0</v>
      </c>
      <c r="I323" s="3">
        <f>+IF(AND(H323=1,F323&gt;$F$1),1,0)</f>
        <v>0</v>
      </c>
    </row>
    <row r="324" spans="1:9" outlineLevel="2">
      <c r="A324" s="3">
        <f>+YEAR(B324)</f>
        <v>2016</v>
      </c>
      <c r="B324" s="4" t="s">
        <v>323</v>
      </c>
      <c r="C324" s="5" t="s">
        <v>10</v>
      </c>
      <c r="D324" s="6">
        <v>123.199999999998</v>
      </c>
      <c r="E324" s="6">
        <v>2.60000000000149</v>
      </c>
      <c r="F324" s="6">
        <v>176.3</v>
      </c>
      <c r="G324" s="6">
        <v>2.10000000000043</v>
      </c>
      <c r="H324" s="12">
        <f>+IF(AND(D324&gt;$D$1, E324&gt;$E$1),1,0)</f>
        <v>0</v>
      </c>
      <c r="I324" s="3">
        <f>+IF(AND(H324=1,F324&gt;$F$1),1,0)</f>
        <v>0</v>
      </c>
    </row>
    <row r="325" spans="1:9" outlineLevel="2">
      <c r="A325" s="3">
        <f>+YEAR(B325)</f>
        <v>2016</v>
      </c>
      <c r="B325" s="4" t="s">
        <v>324</v>
      </c>
      <c r="C325" s="5" t="s">
        <v>1</v>
      </c>
      <c r="D325" s="6">
        <v>40.900000000001398</v>
      </c>
      <c r="E325" s="6">
        <v>-0.40000000000039998</v>
      </c>
      <c r="F325" s="6">
        <v>17.700000000000401</v>
      </c>
      <c r="G325" s="6">
        <v>414.49999999999898</v>
      </c>
      <c r="H325" s="12">
        <f>+IF(AND(D325&gt;$D$1, E325&gt;$E$1),1,0)</f>
        <v>0</v>
      </c>
      <c r="I325" s="3">
        <f>+IF(AND(H325=1,F325&gt;$F$1),1,0)</f>
        <v>0</v>
      </c>
    </row>
    <row r="326" spans="1:9" outlineLevel="2">
      <c r="A326" s="3">
        <f>+YEAR(B326)</f>
        <v>2016</v>
      </c>
      <c r="B326" s="4" t="s">
        <v>325</v>
      </c>
      <c r="C326" s="5" t="s">
        <v>1</v>
      </c>
      <c r="D326" s="6">
        <v>323.7</v>
      </c>
      <c r="E326" s="6">
        <v>-11.1000000000016</v>
      </c>
      <c r="F326" s="6">
        <v>58.099999999998701</v>
      </c>
      <c r="G326" s="6">
        <v>231.9</v>
      </c>
      <c r="H326" s="12">
        <f>+IF(AND(D326&gt;$D$1, E326&gt;$E$1),1,0)</f>
        <v>1</v>
      </c>
      <c r="I326" s="3">
        <f>+IF(AND(H326=1,F326&gt;$F$1),1,0)</f>
        <v>1</v>
      </c>
    </row>
    <row r="327" spans="1:9" outlineLevel="2">
      <c r="A327" s="3">
        <f>+YEAR(B327)</f>
        <v>2016</v>
      </c>
      <c r="B327" s="4" t="s">
        <v>326</v>
      </c>
      <c r="C327" s="5" t="s">
        <v>1</v>
      </c>
      <c r="D327" s="6">
        <v>105.2</v>
      </c>
      <c r="E327" s="6">
        <v>-7.99999999999911</v>
      </c>
      <c r="F327" s="6">
        <v>175</v>
      </c>
      <c r="G327" s="6">
        <v>8.1999999999981998</v>
      </c>
      <c r="H327" s="12">
        <f>+IF(AND(D327&gt;$D$1, E327&gt;$E$1),1,0)</f>
        <v>0</v>
      </c>
      <c r="I327" s="3">
        <f>+IF(AND(H327=1,F327&gt;$F$1),1,0)</f>
        <v>0</v>
      </c>
    </row>
    <row r="328" spans="1:9" outlineLevel="2">
      <c r="A328" s="3">
        <f>+YEAR(B328)</f>
        <v>2016</v>
      </c>
      <c r="B328" s="4" t="s">
        <v>327</v>
      </c>
      <c r="C328" s="5" t="s">
        <v>10</v>
      </c>
      <c r="D328" s="6">
        <v>109.9</v>
      </c>
      <c r="E328" s="6">
        <v>15.1000000000012</v>
      </c>
      <c r="F328" s="6">
        <v>7.70000000000159</v>
      </c>
      <c r="G328" s="6">
        <v>205.099999999998</v>
      </c>
      <c r="H328" s="12">
        <f>+IF(AND(D328&gt;$D$1, E328&gt;$E$1),1,0)</f>
        <v>0</v>
      </c>
      <c r="I328" s="3">
        <f>+IF(AND(H328=1,F328&gt;$F$1),1,0)</f>
        <v>0</v>
      </c>
    </row>
    <row r="329" spans="1:9" outlineLevel="2">
      <c r="A329" s="3">
        <f>+YEAR(B329)</f>
        <v>2016</v>
      </c>
      <c r="B329" s="4" t="s">
        <v>328</v>
      </c>
      <c r="C329" s="5" t="s">
        <v>10</v>
      </c>
      <c r="D329" s="6">
        <v>187.79999999999799</v>
      </c>
      <c r="E329" s="6">
        <v>11.500000000002</v>
      </c>
      <c r="F329" s="6">
        <v>126.1</v>
      </c>
      <c r="G329" s="6">
        <v>91.899999999998101</v>
      </c>
      <c r="H329" s="12">
        <f>+IF(AND(D329&gt;$D$1, E329&gt;$E$1),1,0)</f>
        <v>0</v>
      </c>
      <c r="I329" s="3">
        <f>+IF(AND(H329=1,F329&gt;$F$1),1,0)</f>
        <v>0</v>
      </c>
    </row>
    <row r="330" spans="1:9" outlineLevel="2">
      <c r="A330" s="3">
        <f>+YEAR(B330)</f>
        <v>2016</v>
      </c>
      <c r="B330" s="4" t="s">
        <v>329</v>
      </c>
      <c r="C330" s="5" t="s">
        <v>1</v>
      </c>
      <c r="D330" s="6">
        <v>87.900000000000702</v>
      </c>
      <c r="E330" s="6">
        <v>-13.0999999999992</v>
      </c>
      <c r="F330" s="6">
        <v>170.099999999999</v>
      </c>
      <c r="G330" s="6">
        <v>225.599999999999</v>
      </c>
      <c r="H330" s="12">
        <f>+IF(AND(D330&gt;$D$1, E330&gt;$E$1),1,0)</f>
        <v>0</v>
      </c>
      <c r="I330" s="3">
        <f>+IF(AND(H330=1,F330&gt;$F$1),1,0)</f>
        <v>0</v>
      </c>
    </row>
    <row r="331" spans="1:9" outlineLevel="2">
      <c r="A331" s="3">
        <f>+YEAR(B331)</f>
        <v>2016</v>
      </c>
      <c r="B331" s="4" t="s">
        <v>330</v>
      </c>
      <c r="C331" s="5" t="s">
        <v>1</v>
      </c>
      <c r="D331" s="6">
        <v>158.49999999999901</v>
      </c>
      <c r="E331" s="6">
        <v>-0.100000000000655</v>
      </c>
      <c r="F331" s="6">
        <v>92.7999999999995</v>
      </c>
      <c r="G331" s="6">
        <v>191.800000000002</v>
      </c>
      <c r="H331" s="12">
        <f>+IF(AND(D331&gt;$D$1, E331&gt;$E$1),1,0)</f>
        <v>0</v>
      </c>
      <c r="I331" s="3">
        <f>+IF(AND(H331=1,F331&gt;$F$1),1,0)</f>
        <v>0</v>
      </c>
    </row>
    <row r="332" spans="1:9" outlineLevel="2">
      <c r="A332" s="3">
        <f>+YEAR(B332)</f>
        <v>2016</v>
      </c>
      <c r="B332" s="4" t="s">
        <v>331</v>
      </c>
      <c r="C332" s="5" t="s">
        <v>1</v>
      </c>
      <c r="D332" s="6">
        <v>125.700000000001</v>
      </c>
      <c r="E332" s="6">
        <v>-6.2000000000006397</v>
      </c>
      <c r="F332" s="6">
        <v>126.399999999999</v>
      </c>
      <c r="G332" s="6">
        <v>14.3000000000004</v>
      </c>
      <c r="H332" s="12">
        <f>+IF(AND(D332&gt;$D$1, E332&gt;$E$1),1,0)</f>
        <v>0</v>
      </c>
      <c r="I332" s="3">
        <f>+IF(AND(H332=1,F332&gt;$F$1),1,0)</f>
        <v>0</v>
      </c>
    </row>
    <row r="333" spans="1:9" outlineLevel="2">
      <c r="A333" s="3">
        <f>+YEAR(B333)</f>
        <v>2016</v>
      </c>
      <c r="B333" s="4" t="s">
        <v>332</v>
      </c>
      <c r="C333" s="5" t="s">
        <v>10</v>
      </c>
      <c r="D333" s="6">
        <v>103.99999999999901</v>
      </c>
      <c r="E333" s="6">
        <v>5.9000000000009001</v>
      </c>
      <c r="F333" s="6">
        <v>277.7</v>
      </c>
      <c r="G333" s="6">
        <v>7.2999999999989704</v>
      </c>
      <c r="H333" s="12">
        <f>+IF(AND(D333&gt;$D$1, E333&gt;$E$1),1,0)</f>
        <v>0</v>
      </c>
      <c r="I333" s="3">
        <f>+IF(AND(H333=1,F333&gt;$F$1),1,0)</f>
        <v>0</v>
      </c>
    </row>
    <row r="334" spans="1:9" outlineLevel="2">
      <c r="A334" s="3">
        <f>+YEAR(B334)</f>
        <v>2016</v>
      </c>
      <c r="B334" s="4" t="s">
        <v>333</v>
      </c>
      <c r="C334" s="5" t="s">
        <v>1</v>
      </c>
      <c r="D334" s="6">
        <v>232.39999999999901</v>
      </c>
      <c r="E334" s="6">
        <v>6.8000000000001304</v>
      </c>
      <c r="F334" s="6">
        <v>72.900000000000105</v>
      </c>
      <c r="G334" s="6">
        <v>54.500000000001698</v>
      </c>
      <c r="H334" s="12">
        <f>+IF(AND(D334&gt;$D$1, E334&gt;$E$1),1,0)</f>
        <v>1</v>
      </c>
      <c r="I334" s="3">
        <f>+IF(AND(H334=1,F334&gt;$F$1),1,0)</f>
        <v>1</v>
      </c>
    </row>
    <row r="335" spans="1:9" outlineLevel="2">
      <c r="A335" s="3">
        <f>+YEAR(B335)</f>
        <v>2016</v>
      </c>
      <c r="B335" s="4" t="s">
        <v>334</v>
      </c>
      <c r="C335" s="5" t="s">
        <v>10</v>
      </c>
      <c r="D335" s="6">
        <v>3.7999999999982399</v>
      </c>
      <c r="E335" s="6">
        <v>-14.6999999999986</v>
      </c>
      <c r="F335" s="6">
        <v>54.499999999999503</v>
      </c>
      <c r="G335" s="6">
        <v>176.49999999999901</v>
      </c>
      <c r="H335" s="12">
        <f>+IF(AND(D335&gt;$D$1, E335&gt;$E$1),1,0)</f>
        <v>0</v>
      </c>
      <c r="I335" s="3">
        <f>+IF(AND(H335=1,F335&gt;$F$1),1,0)</f>
        <v>0</v>
      </c>
    </row>
    <row r="336" spans="1:9" outlineLevel="2">
      <c r="A336" s="3">
        <f>+YEAR(B336)</f>
        <v>2016</v>
      </c>
      <c r="B336" s="4" t="s">
        <v>335</v>
      </c>
      <c r="C336" s="5" t="s">
        <v>10</v>
      </c>
      <c r="D336" s="6">
        <v>126.299999999999</v>
      </c>
      <c r="E336" s="6">
        <v>-16.000000000000401</v>
      </c>
      <c r="F336" s="6">
        <v>98.000000000000298</v>
      </c>
      <c r="G336" s="6">
        <v>82.100000000000506</v>
      </c>
      <c r="H336" s="12">
        <f>+IF(AND(D336&gt;$D$1, E336&gt;$E$1),1,0)</f>
        <v>0</v>
      </c>
      <c r="I336" s="3">
        <f>+IF(AND(H336=1,F336&gt;$F$1),1,0)</f>
        <v>0</v>
      </c>
    </row>
    <row r="337" spans="1:9" outlineLevel="2">
      <c r="A337" s="3">
        <f>+YEAR(B337)</f>
        <v>2016</v>
      </c>
      <c r="B337" s="4" t="s">
        <v>336</v>
      </c>
      <c r="C337" s="5" t="s">
        <v>10</v>
      </c>
      <c r="D337" s="6">
        <v>75.000000000000597</v>
      </c>
      <c r="E337" s="6">
        <v>6.9000000000007899</v>
      </c>
      <c r="F337" s="6">
        <v>241.1</v>
      </c>
      <c r="G337" s="6">
        <v>0</v>
      </c>
      <c r="H337" s="12">
        <f>+IF(AND(D337&gt;$D$1, E337&gt;$E$1),1,0)</f>
        <v>0</v>
      </c>
      <c r="I337" s="3">
        <f>+IF(AND(H337=1,F337&gt;$F$1),1,0)</f>
        <v>0</v>
      </c>
    </row>
    <row r="338" spans="1:9" outlineLevel="2">
      <c r="A338" s="3">
        <f>+YEAR(B338)</f>
        <v>2016</v>
      </c>
      <c r="B338" s="4" t="s">
        <v>337</v>
      </c>
      <c r="C338" s="5" t="s">
        <v>1</v>
      </c>
      <c r="D338" s="6">
        <v>233.70000000000101</v>
      </c>
      <c r="E338" s="6">
        <v>9.3999999999993999</v>
      </c>
      <c r="F338" s="6">
        <v>75.499999999999403</v>
      </c>
      <c r="G338" s="6">
        <v>155</v>
      </c>
      <c r="H338" s="12">
        <f>+IF(AND(D338&gt;$D$1, E338&gt;$E$1),1,0)</f>
        <v>1</v>
      </c>
      <c r="I338" s="3">
        <f>+IF(AND(H338=1,F338&gt;$F$1),1,0)</f>
        <v>1</v>
      </c>
    </row>
    <row r="339" spans="1:9" outlineLevel="2">
      <c r="A339" s="3">
        <f>+YEAR(B339)</f>
        <v>2016</v>
      </c>
      <c r="B339" s="4" t="s">
        <v>338</v>
      </c>
      <c r="C339" s="5" t="s">
        <v>10</v>
      </c>
      <c r="D339" s="6">
        <v>59.400000000000503</v>
      </c>
      <c r="E339" s="6">
        <v>6.8999999999985704</v>
      </c>
      <c r="F339" s="6">
        <v>51.499999999999801</v>
      </c>
      <c r="G339" s="6">
        <v>112.100000000001</v>
      </c>
      <c r="H339" s="12">
        <f>+IF(AND(D339&gt;$D$1, E339&gt;$E$1),1,0)</f>
        <v>0</v>
      </c>
      <c r="I339" s="3">
        <f>+IF(AND(H339=1,F339&gt;$F$1),1,0)</f>
        <v>0</v>
      </c>
    </row>
    <row r="340" spans="1:9" outlineLevel="2">
      <c r="A340" s="3">
        <f>+YEAR(B340)</f>
        <v>2016</v>
      </c>
      <c r="B340" s="4" t="s">
        <v>339</v>
      </c>
      <c r="C340" s="5" t="s">
        <v>10</v>
      </c>
      <c r="D340" s="6">
        <v>85.000000000001705</v>
      </c>
      <c r="E340" s="6">
        <v>-1.8000000000006899</v>
      </c>
      <c r="F340" s="6">
        <v>36.7000000000006</v>
      </c>
      <c r="G340" s="6">
        <v>131.9</v>
      </c>
      <c r="H340" s="12">
        <f>+IF(AND(D340&gt;$D$1, E340&gt;$E$1),1,0)</f>
        <v>0</v>
      </c>
      <c r="I340" s="3">
        <f>+IF(AND(H340=1,F340&gt;$F$1),1,0)</f>
        <v>0</v>
      </c>
    </row>
    <row r="341" spans="1:9" outlineLevel="2">
      <c r="A341" s="3">
        <f>+YEAR(B341)</f>
        <v>2016</v>
      </c>
      <c r="B341" s="4" t="s">
        <v>340</v>
      </c>
      <c r="C341" s="5" t="s">
        <v>10</v>
      </c>
      <c r="D341" s="6">
        <v>93.9</v>
      </c>
      <c r="E341" s="6">
        <v>9.5000000000000604</v>
      </c>
      <c r="F341" s="6">
        <v>34.600000000000101</v>
      </c>
      <c r="G341" s="6">
        <v>97.7000000000005</v>
      </c>
      <c r="H341" s="12">
        <f>+IF(AND(D341&gt;$D$1, E341&gt;$E$1),1,0)</f>
        <v>0</v>
      </c>
      <c r="I341" s="3">
        <f>+IF(AND(H341=1,F341&gt;$F$1),1,0)</f>
        <v>0</v>
      </c>
    </row>
    <row r="342" spans="1:9" outlineLevel="2">
      <c r="A342" s="3">
        <f>+YEAR(B342)</f>
        <v>2016</v>
      </c>
      <c r="B342" s="4" t="s">
        <v>341</v>
      </c>
      <c r="C342" s="5" t="s">
        <v>10</v>
      </c>
      <c r="D342" s="6">
        <v>96.6</v>
      </c>
      <c r="E342" s="6">
        <v>-0.80000000000079996</v>
      </c>
      <c r="F342" s="6">
        <v>260.89999999999901</v>
      </c>
      <c r="G342" s="6">
        <v>14.7000000000008</v>
      </c>
      <c r="H342" s="12">
        <f>+IF(AND(D342&gt;$D$1, E342&gt;$E$1),1,0)</f>
        <v>0</v>
      </c>
      <c r="I342" s="3">
        <f>+IF(AND(H342=1,F342&gt;$F$1),1,0)</f>
        <v>0</v>
      </c>
    </row>
    <row r="343" spans="1:9" outlineLevel="2">
      <c r="A343" s="3">
        <f>+YEAR(B343)</f>
        <v>2016</v>
      </c>
      <c r="B343" s="4" t="s">
        <v>342</v>
      </c>
      <c r="C343" s="5" t="s">
        <v>1</v>
      </c>
      <c r="D343" s="6">
        <v>253.39999999999901</v>
      </c>
      <c r="E343" s="6">
        <v>-10.2000000000002</v>
      </c>
      <c r="F343" s="6">
        <v>110.69999999999899</v>
      </c>
      <c r="G343" s="6">
        <v>59.599999999999604</v>
      </c>
      <c r="H343" s="12">
        <f>+IF(AND(D343&gt;$D$1, E343&gt;$E$1),1,0)</f>
        <v>1</v>
      </c>
      <c r="I343" s="3">
        <f>+IF(AND(H343=1,F343&gt;$F$1),1,0)</f>
        <v>1</v>
      </c>
    </row>
    <row r="344" spans="1:9" outlineLevel="2">
      <c r="A344" s="3">
        <f>+YEAR(B344)</f>
        <v>2016</v>
      </c>
      <c r="B344" s="4" t="s">
        <v>343</v>
      </c>
      <c r="C344" s="5" t="s">
        <v>10</v>
      </c>
      <c r="D344" s="6">
        <v>105.8</v>
      </c>
      <c r="E344" s="6">
        <v>0.99999999999988898</v>
      </c>
      <c r="F344" s="6">
        <v>54.000000000000703</v>
      </c>
      <c r="G344" s="6">
        <v>118.099999999998</v>
      </c>
      <c r="H344" s="12">
        <f>+IF(AND(D344&gt;$D$1, E344&gt;$E$1),1,0)</f>
        <v>0</v>
      </c>
      <c r="I344" s="3">
        <f>+IF(AND(H344=1,F344&gt;$F$1),1,0)</f>
        <v>0</v>
      </c>
    </row>
    <row r="345" spans="1:9" outlineLevel="2">
      <c r="A345" s="3">
        <f>+YEAR(B345)</f>
        <v>2016</v>
      </c>
      <c r="B345" s="4" t="s">
        <v>344</v>
      </c>
      <c r="C345" s="5" t="s">
        <v>1</v>
      </c>
      <c r="D345" s="6">
        <v>24.5000000000006</v>
      </c>
      <c r="E345" s="6">
        <v>57.7000000000005</v>
      </c>
      <c r="F345" s="6">
        <v>419.4</v>
      </c>
      <c r="G345" s="6">
        <v>95.600000000000094</v>
      </c>
      <c r="H345" s="12">
        <f>+IF(AND(D345&gt;$D$1, E345&gt;$E$1),1,0)</f>
        <v>0</v>
      </c>
      <c r="I345" s="3">
        <f>+IF(AND(H345=1,F345&gt;$F$1),1,0)</f>
        <v>0</v>
      </c>
    </row>
    <row r="346" spans="1:9" outlineLevel="2">
      <c r="A346" s="3">
        <f>+YEAR(B346)</f>
        <v>2016</v>
      </c>
      <c r="B346" s="4" t="s">
        <v>345</v>
      </c>
      <c r="C346" s="5" t="s">
        <v>10</v>
      </c>
      <c r="D346" s="6">
        <v>232.00000000000099</v>
      </c>
      <c r="E346" s="6">
        <v>89.699999999999207</v>
      </c>
      <c r="F346" s="6">
        <v>159.80000000000101</v>
      </c>
      <c r="G346" s="6">
        <v>38.599999999999703</v>
      </c>
      <c r="H346" s="12">
        <f>+IF(AND(D346&gt;$D$1, E346&gt;$E$1),1,0)</f>
        <v>1</v>
      </c>
      <c r="I346" s="3">
        <f>+IF(AND(H346=1,F346&gt;$F$1),1,0)</f>
        <v>1</v>
      </c>
    </row>
    <row r="347" spans="1:9" outlineLevel="2">
      <c r="A347" s="3">
        <f>+YEAR(B347)</f>
        <v>2016</v>
      </c>
      <c r="B347" s="4" t="s">
        <v>346</v>
      </c>
      <c r="C347" s="5" t="s">
        <v>1</v>
      </c>
      <c r="D347" s="6">
        <v>127.2</v>
      </c>
      <c r="E347" s="6">
        <v>-6.8000000000001304</v>
      </c>
      <c r="F347" s="6">
        <v>127.8</v>
      </c>
      <c r="G347" s="6">
        <v>56.499999999999297</v>
      </c>
      <c r="H347" s="12">
        <f>+IF(AND(D347&gt;$D$1, E347&gt;$E$1),1,0)</f>
        <v>0</v>
      </c>
      <c r="I347" s="3">
        <f>+IF(AND(H347=1,F347&gt;$F$1),1,0)</f>
        <v>0</v>
      </c>
    </row>
    <row r="348" spans="1:9" outlineLevel="2">
      <c r="A348" s="3">
        <f>+YEAR(B348)</f>
        <v>2016</v>
      </c>
      <c r="B348" s="4" t="s">
        <v>347</v>
      </c>
      <c r="C348" s="5" t="s">
        <v>10</v>
      </c>
      <c r="D348" s="6">
        <v>80</v>
      </c>
      <c r="E348" s="6">
        <v>1.99999999999978</v>
      </c>
      <c r="F348" s="6">
        <v>116.799999999999</v>
      </c>
      <c r="G348" s="6">
        <v>32.400000000001299</v>
      </c>
      <c r="H348" s="12">
        <f>+IF(AND(D348&gt;$D$1, E348&gt;$E$1),1,0)</f>
        <v>0</v>
      </c>
      <c r="I348" s="3">
        <f>+IF(AND(H348=1,F348&gt;$F$1),1,0)</f>
        <v>0</v>
      </c>
    </row>
    <row r="349" spans="1:9" outlineLevel="2">
      <c r="A349" s="3">
        <f>+YEAR(B349)</f>
        <v>2016</v>
      </c>
      <c r="B349" s="4" t="s">
        <v>348</v>
      </c>
      <c r="C349" s="5" t="s">
        <v>10</v>
      </c>
      <c r="D349" s="6">
        <v>17.100000000001</v>
      </c>
      <c r="E349" s="6">
        <v>-17.3</v>
      </c>
      <c r="F349" s="6">
        <v>36.100000000001103</v>
      </c>
      <c r="G349" s="6">
        <v>92.699999999998795</v>
      </c>
      <c r="H349" s="12">
        <f>+IF(AND(D349&gt;$D$1, E349&gt;$E$1),1,0)</f>
        <v>0</v>
      </c>
      <c r="I349" s="3">
        <f>+IF(AND(H349=1,F349&gt;$F$1),1,0)</f>
        <v>0</v>
      </c>
    </row>
    <row r="350" spans="1:9" outlineLevel="2">
      <c r="A350" s="3">
        <f>+YEAR(B350)</f>
        <v>2016</v>
      </c>
      <c r="B350" s="4" t="s">
        <v>349</v>
      </c>
      <c r="C350" s="5" t="s">
        <v>10</v>
      </c>
      <c r="D350" s="6">
        <v>72.499999999999702</v>
      </c>
      <c r="E350" s="6">
        <v>2.19999999999887</v>
      </c>
      <c r="F350" s="6">
        <v>223.99999999999901</v>
      </c>
      <c r="G350" s="6">
        <v>21.500000000000899</v>
      </c>
      <c r="H350" s="12">
        <f>+IF(AND(D350&gt;$D$1, E350&gt;$E$1),1,0)</f>
        <v>0</v>
      </c>
      <c r="I350" s="3">
        <f>+IF(AND(H350=1,F350&gt;$F$1),1,0)</f>
        <v>0</v>
      </c>
    </row>
    <row r="351" spans="1:9" outlineLevel="2">
      <c r="A351" s="3">
        <f>+YEAR(B351)</f>
        <v>2016</v>
      </c>
      <c r="B351" s="4" t="s">
        <v>350</v>
      </c>
      <c r="C351" s="5" t="s">
        <v>1</v>
      </c>
      <c r="D351" s="6">
        <v>199.39999999999799</v>
      </c>
      <c r="E351" s="6">
        <v>-0.79999999999857896</v>
      </c>
      <c r="F351" s="6">
        <v>126.30000000000101</v>
      </c>
      <c r="G351" s="6">
        <v>61.599999999999397</v>
      </c>
      <c r="H351" s="12">
        <f>+IF(AND(D351&gt;$D$1, E351&gt;$E$1),1,0)</f>
        <v>0</v>
      </c>
      <c r="I351" s="3">
        <f>+IF(AND(H351=1,F351&gt;$F$1),1,0)</f>
        <v>0</v>
      </c>
    </row>
    <row r="352" spans="1:9" outlineLevel="2">
      <c r="A352" s="3">
        <f>+YEAR(B352)</f>
        <v>2016</v>
      </c>
      <c r="B352" s="4" t="s">
        <v>351</v>
      </c>
      <c r="C352" s="5" t="s">
        <v>10</v>
      </c>
      <c r="D352" s="6">
        <v>86.600000000001103</v>
      </c>
      <c r="E352" s="6">
        <v>4.3999999999999497</v>
      </c>
      <c r="F352" s="6">
        <v>140.29999999999899</v>
      </c>
      <c r="G352" s="6">
        <v>10.3999999999993</v>
      </c>
      <c r="H352" s="12">
        <f>+IF(AND(D352&gt;$D$1, E352&gt;$E$1),1,0)</f>
        <v>0</v>
      </c>
      <c r="I352" s="3">
        <f>+IF(AND(H352=1,F352&gt;$F$1),1,0)</f>
        <v>0</v>
      </c>
    </row>
    <row r="353" spans="1:9" outlineLevel="2">
      <c r="A353" s="3">
        <f>+YEAR(B353)</f>
        <v>2016</v>
      </c>
      <c r="B353" s="4" t="s">
        <v>352</v>
      </c>
      <c r="C353" s="5" t="s">
        <v>1</v>
      </c>
      <c r="D353" s="6">
        <v>81.100000000000605</v>
      </c>
      <c r="E353" s="6">
        <v>4.9999999999994396</v>
      </c>
      <c r="F353" s="6">
        <v>13.799999999999301</v>
      </c>
      <c r="G353" s="6">
        <v>199.1</v>
      </c>
      <c r="H353" s="12">
        <f>+IF(AND(D353&gt;$D$1, E353&gt;$E$1),1,0)</f>
        <v>0</v>
      </c>
      <c r="I353" s="3">
        <f>+IF(AND(H353=1,F353&gt;$F$1),1,0)</f>
        <v>0</v>
      </c>
    </row>
    <row r="354" spans="1:9" outlineLevel="2">
      <c r="A354" s="3">
        <f>+YEAR(B354)</f>
        <v>2016</v>
      </c>
      <c r="B354" s="4" t="s">
        <v>353</v>
      </c>
      <c r="C354" s="5" t="s">
        <v>1</v>
      </c>
      <c r="D354" s="6">
        <v>154.79999999999899</v>
      </c>
      <c r="E354" s="6">
        <v>-12.7999999999994</v>
      </c>
      <c r="F354" s="6">
        <v>128.5</v>
      </c>
      <c r="G354" s="6">
        <v>46.2000000000006</v>
      </c>
      <c r="H354" s="12">
        <f>+IF(AND(D354&gt;$D$1, E354&gt;$E$1),1,0)</f>
        <v>0</v>
      </c>
      <c r="I354" s="3">
        <f>+IF(AND(H354=1,F354&gt;$F$1),1,0)</f>
        <v>0</v>
      </c>
    </row>
    <row r="355" spans="1:9" outlineLevel="2">
      <c r="A355" s="3">
        <f>+YEAR(B355)</f>
        <v>2016</v>
      </c>
      <c r="B355" s="4" t="s">
        <v>354</v>
      </c>
      <c r="C355" s="5" t="s">
        <v>10</v>
      </c>
      <c r="D355" s="6">
        <v>113.699999999998</v>
      </c>
      <c r="E355" s="6">
        <v>17.700000000000401</v>
      </c>
      <c r="F355" s="6">
        <v>74.499999999999503</v>
      </c>
      <c r="G355" s="6">
        <v>54.6000000000002</v>
      </c>
      <c r="H355" s="12">
        <f>+IF(AND(D355&gt;$D$1, E355&gt;$E$1),1,0)</f>
        <v>0</v>
      </c>
      <c r="I355" s="3">
        <f>+IF(AND(H355=1,F355&gt;$F$1),1,0)</f>
        <v>0</v>
      </c>
    </row>
    <row r="356" spans="1:9" outlineLevel="2">
      <c r="A356" s="3">
        <f>+YEAR(B356)</f>
        <v>2016</v>
      </c>
      <c r="B356" s="4" t="s">
        <v>355</v>
      </c>
      <c r="C356" s="5" t="s">
        <v>10</v>
      </c>
      <c r="D356" s="6">
        <v>23.600000000001401</v>
      </c>
      <c r="E356" s="6">
        <v>-2.3000000000017402</v>
      </c>
      <c r="F356" s="6">
        <v>170.599999999998</v>
      </c>
      <c r="G356" s="6">
        <v>16.7000000000006</v>
      </c>
      <c r="H356" s="12">
        <f>+IF(AND(D356&gt;$D$1, E356&gt;$E$1),1,0)</f>
        <v>0</v>
      </c>
      <c r="I356" s="3">
        <f>+IF(AND(H356=1,F356&gt;$F$1),1,0)</f>
        <v>0</v>
      </c>
    </row>
    <row r="357" spans="1:9" outlineLevel="2">
      <c r="A357" s="3">
        <f>+YEAR(B357)</f>
        <v>2016</v>
      </c>
      <c r="B357" s="4" t="s">
        <v>356</v>
      </c>
      <c r="C357" s="5" t="s">
        <v>1</v>
      </c>
      <c r="D357" s="6">
        <v>75.699999999998496</v>
      </c>
      <c r="E357" s="6">
        <v>2.50000000000083</v>
      </c>
      <c r="F357" s="6">
        <v>84.999999999999503</v>
      </c>
      <c r="G357" s="6">
        <v>49.200000000000301</v>
      </c>
      <c r="H357" s="12">
        <f>+IF(AND(D357&gt;$D$1, E357&gt;$E$1),1,0)</f>
        <v>0</v>
      </c>
      <c r="I357" s="3">
        <f>+IF(AND(H357=1,F357&gt;$F$1),1,0)</f>
        <v>0</v>
      </c>
    </row>
    <row r="358" spans="1:9" outlineLevel="2">
      <c r="A358" s="3">
        <f>+YEAR(B358)</f>
        <v>2016</v>
      </c>
      <c r="B358" s="4" t="s">
        <v>357</v>
      </c>
      <c r="C358" s="5" t="s">
        <v>10</v>
      </c>
      <c r="D358" s="6">
        <v>83.500000000000796</v>
      </c>
      <c r="E358" s="6">
        <v>-2.50000000000083</v>
      </c>
      <c r="F358" s="6">
        <v>103.599999999999</v>
      </c>
      <c r="G358" s="6">
        <v>30.7000000000012</v>
      </c>
      <c r="H358" s="12">
        <f>+IF(AND(D358&gt;$D$1, E358&gt;$E$1),1,0)</f>
        <v>0</v>
      </c>
      <c r="I358" s="3">
        <f>+IF(AND(H358=1,F358&gt;$F$1),1,0)</f>
        <v>0</v>
      </c>
    </row>
    <row r="359" spans="1:9" outlineLevel="2">
      <c r="A359" s="3">
        <f>+YEAR(B359)</f>
        <v>2016</v>
      </c>
      <c r="B359" s="4" t="s">
        <v>358</v>
      </c>
      <c r="C359" s="5" t="s">
        <v>1</v>
      </c>
      <c r="D359" s="6">
        <v>70.399999999999295</v>
      </c>
      <c r="E359" s="6">
        <v>0.59999999999948905</v>
      </c>
      <c r="F359" s="6">
        <v>71.200000000000102</v>
      </c>
      <c r="G359" s="6">
        <v>54.4000000000011</v>
      </c>
      <c r="H359" s="12">
        <f>+IF(AND(D359&gt;$D$1, E359&gt;$E$1),1,0)</f>
        <v>0</v>
      </c>
      <c r="I359" s="3">
        <f>+IF(AND(H359=1,F359&gt;$F$1),1,0)</f>
        <v>0</v>
      </c>
    </row>
    <row r="360" spans="1:9" outlineLevel="2">
      <c r="A360" s="3">
        <f>+YEAR(B360)</f>
        <v>2016</v>
      </c>
      <c r="B360" s="4" t="s">
        <v>359</v>
      </c>
      <c r="C360" s="5" t="s">
        <v>1</v>
      </c>
      <c r="D360" s="6">
        <v>14.8000000000014</v>
      </c>
      <c r="E360" s="6">
        <v>-11.700000000001101</v>
      </c>
      <c r="F360" s="6">
        <v>123.4</v>
      </c>
      <c r="G360" s="6">
        <v>15.800000000001299</v>
      </c>
      <c r="H360" s="12">
        <f>+IF(AND(D360&gt;$D$1, E360&gt;$E$1),1,0)</f>
        <v>0</v>
      </c>
      <c r="I360" s="3">
        <f>+IF(AND(H360=1,F360&gt;$F$1),1,0)</f>
        <v>0</v>
      </c>
    </row>
    <row r="361" spans="1:9" outlineLevel="2">
      <c r="A361" s="3">
        <f>+YEAR(B361)</f>
        <v>2016</v>
      </c>
      <c r="B361" s="4" t="s">
        <v>360</v>
      </c>
      <c r="C361" s="5" t="s">
        <v>10</v>
      </c>
      <c r="D361" s="6">
        <v>28.8999999999983</v>
      </c>
      <c r="E361" s="6">
        <v>6.5000000000003899</v>
      </c>
      <c r="F361" s="6">
        <v>11.099999999999399</v>
      </c>
      <c r="G361" s="6">
        <v>221.900000000001</v>
      </c>
      <c r="H361" s="12">
        <f>+IF(AND(D361&gt;$D$1, E361&gt;$E$1),1,0)</f>
        <v>0</v>
      </c>
      <c r="I361" s="3">
        <f>+IF(AND(H361=1,F361&gt;$F$1),1,0)</f>
        <v>0</v>
      </c>
    </row>
    <row r="362" spans="1:9" outlineLevel="2">
      <c r="A362" s="3">
        <f>+YEAR(B362)</f>
        <v>2016</v>
      </c>
      <c r="B362" s="4" t="s">
        <v>361</v>
      </c>
      <c r="C362" s="5" t="s">
        <v>10</v>
      </c>
      <c r="D362" s="6">
        <v>220.50000000000099</v>
      </c>
      <c r="E362" s="6">
        <v>3.1999999999987501</v>
      </c>
      <c r="F362" s="6">
        <v>70.5</v>
      </c>
      <c r="G362" s="6">
        <v>109.400000000001</v>
      </c>
      <c r="H362" s="12">
        <f>+IF(AND(D362&gt;$D$1, E362&gt;$E$1),1,0)</f>
        <v>1</v>
      </c>
      <c r="I362" s="3">
        <f>+IF(AND(H362=1,F362&gt;$F$1),1,0)</f>
        <v>1</v>
      </c>
    </row>
    <row r="363" spans="1:9" outlineLevel="2">
      <c r="A363" s="3">
        <f>+YEAR(B363)</f>
        <v>2016</v>
      </c>
      <c r="B363" s="4" t="s">
        <v>362</v>
      </c>
      <c r="C363" s="5" t="s">
        <v>10</v>
      </c>
      <c r="D363" s="6">
        <v>86.500000000000398</v>
      </c>
      <c r="E363" s="6">
        <v>0.19999999999908899</v>
      </c>
      <c r="F363" s="6">
        <v>109.69999999999899</v>
      </c>
      <c r="G363" s="6">
        <v>30.900000000000301</v>
      </c>
      <c r="H363" s="12">
        <f>+IF(AND(D363&gt;$D$1, E363&gt;$E$1),1,0)</f>
        <v>0</v>
      </c>
      <c r="I363" s="3">
        <f>+IF(AND(H363=1,F363&gt;$F$1),1,0)</f>
        <v>0</v>
      </c>
    </row>
    <row r="364" spans="1:9" outlineLevel="2">
      <c r="A364" s="3">
        <f>+YEAR(B364)</f>
        <v>2016</v>
      </c>
      <c r="B364" s="4" t="s">
        <v>363</v>
      </c>
      <c r="C364" s="5" t="s">
        <v>1</v>
      </c>
      <c r="D364" s="6">
        <v>100.79999999999799</v>
      </c>
      <c r="E364" s="6">
        <v>2.20000000000109</v>
      </c>
      <c r="F364" s="6">
        <v>49.100000000001899</v>
      </c>
      <c r="G364" s="6">
        <v>156.39999999999799</v>
      </c>
      <c r="H364" s="12">
        <f>+IF(AND(D364&gt;$D$1, E364&gt;$E$1),1,0)</f>
        <v>0</v>
      </c>
      <c r="I364" s="3">
        <f>+IF(AND(H364=1,F364&gt;$F$1),1,0)</f>
        <v>0</v>
      </c>
    </row>
    <row r="365" spans="1:9" outlineLevel="2">
      <c r="A365" s="3">
        <f>+YEAR(B365)</f>
        <v>2016</v>
      </c>
      <c r="B365" s="4" t="s">
        <v>364</v>
      </c>
      <c r="C365" s="5" t="s">
        <v>1</v>
      </c>
      <c r="D365" s="6">
        <v>155.39999999999799</v>
      </c>
      <c r="E365" s="6">
        <v>-76.799999999999002</v>
      </c>
      <c r="F365" s="6">
        <v>233.00000000000099</v>
      </c>
      <c r="G365" s="6">
        <v>235.9</v>
      </c>
      <c r="H365" s="12">
        <f>+IF(AND(D365&gt;$D$1, E365&gt;$E$1),1,0)</f>
        <v>0</v>
      </c>
      <c r="I365" s="3">
        <f>+IF(AND(H365=1,F365&gt;$F$1),1,0)</f>
        <v>0</v>
      </c>
    </row>
    <row r="366" spans="1:9" outlineLevel="2">
      <c r="A366" s="3">
        <f>+YEAR(B366)</f>
        <v>2016</v>
      </c>
      <c r="B366" s="4" t="s">
        <v>365</v>
      </c>
      <c r="C366" s="5" t="s">
        <v>10</v>
      </c>
      <c r="D366" s="6">
        <v>210.30000000000101</v>
      </c>
      <c r="E366" s="6">
        <v>18.700000000000301</v>
      </c>
      <c r="F366" s="6">
        <v>5.9000000000009001</v>
      </c>
      <c r="G366" s="6">
        <v>265.39999999999998</v>
      </c>
      <c r="H366" s="12">
        <f>+IF(AND(D366&gt;$D$1, E366&gt;$E$1),1,0)</f>
        <v>1</v>
      </c>
      <c r="I366" s="3">
        <f>+IF(AND(H366=1,F366&gt;$F$1),1,0)</f>
        <v>0</v>
      </c>
    </row>
    <row r="367" spans="1:9" outlineLevel="2">
      <c r="A367" s="3">
        <f>+YEAR(B367)</f>
        <v>2016</v>
      </c>
      <c r="B367" s="4" t="s">
        <v>366</v>
      </c>
      <c r="C367" s="5" t="s">
        <v>10</v>
      </c>
      <c r="D367" s="6">
        <v>247.599999999998</v>
      </c>
      <c r="E367" s="6">
        <v>-5.5000000000005</v>
      </c>
      <c r="F367" s="6">
        <v>65.399999999999906</v>
      </c>
      <c r="G367" s="6">
        <v>73.700000000000898</v>
      </c>
      <c r="H367" s="12">
        <f>+IF(AND(D367&gt;$D$1, E367&gt;$E$1),1,0)</f>
        <v>1</v>
      </c>
      <c r="I367" s="3">
        <f>+IF(AND(H367=1,F367&gt;$F$1),1,0)</f>
        <v>1</v>
      </c>
    </row>
    <row r="368" spans="1:9" outlineLevel="2">
      <c r="A368" s="3">
        <f>+YEAR(B368)</f>
        <v>2016</v>
      </c>
      <c r="B368" s="4" t="s">
        <v>367</v>
      </c>
      <c r="C368" s="5" t="s">
        <v>10</v>
      </c>
      <c r="D368" s="6">
        <v>4.0000000000017799</v>
      </c>
      <c r="E368" s="6">
        <v>-22.000000000002</v>
      </c>
      <c r="F368" s="6">
        <v>79.499999999999005</v>
      </c>
      <c r="G368" s="6">
        <v>57.7000000000005</v>
      </c>
      <c r="H368" s="12">
        <f>+IF(AND(D368&gt;$D$1, E368&gt;$E$1),1,0)</f>
        <v>0</v>
      </c>
      <c r="I368" s="3">
        <f>+IF(AND(H368=1,F368&gt;$F$1),1,0)</f>
        <v>0</v>
      </c>
    </row>
    <row r="369" spans="1:9" outlineLevel="2">
      <c r="A369" s="3">
        <f>+YEAR(B369)</f>
        <v>2016</v>
      </c>
      <c r="B369" s="4" t="s">
        <v>368</v>
      </c>
      <c r="C369" s="5" t="s">
        <v>1</v>
      </c>
      <c r="D369" s="6">
        <v>53.399999999998997</v>
      </c>
      <c r="E369" s="6">
        <v>-50.200000000000202</v>
      </c>
      <c r="F369" s="6">
        <v>108.299999999999</v>
      </c>
      <c r="G369" s="6">
        <v>259.599999999999</v>
      </c>
      <c r="H369" s="12">
        <f>+IF(AND(D369&gt;$D$1, E369&gt;$E$1),1,0)</f>
        <v>0</v>
      </c>
      <c r="I369" s="3">
        <f>+IF(AND(H369=1,F369&gt;$F$1),1,0)</f>
        <v>0</v>
      </c>
    </row>
    <row r="370" spans="1:9" outlineLevel="2">
      <c r="A370" s="3">
        <f>+YEAR(B370)</f>
        <v>2016</v>
      </c>
      <c r="B370" s="4" t="s">
        <v>369</v>
      </c>
      <c r="C370" s="5" t="s">
        <v>10</v>
      </c>
      <c r="D370" s="6">
        <v>54.300000000000402</v>
      </c>
      <c r="E370" s="6">
        <v>24.9999999999994</v>
      </c>
      <c r="F370" s="6">
        <v>135.6</v>
      </c>
      <c r="G370" s="6">
        <v>167.9</v>
      </c>
      <c r="H370" s="12">
        <f>+IF(AND(D370&gt;$D$1, E370&gt;$E$1),1,0)</f>
        <v>0</v>
      </c>
      <c r="I370" s="3">
        <f>+IF(AND(H370=1,F370&gt;$F$1),1,0)</f>
        <v>0</v>
      </c>
    </row>
    <row r="371" spans="1:9" outlineLevel="2">
      <c r="A371" s="3">
        <f>+YEAR(B371)</f>
        <v>2016</v>
      </c>
      <c r="B371" s="4" t="s">
        <v>370</v>
      </c>
      <c r="C371" s="5" t="s">
        <v>10</v>
      </c>
      <c r="D371" s="6">
        <v>89.399999999999395</v>
      </c>
      <c r="E371" s="6">
        <v>6.6000000000010397</v>
      </c>
      <c r="F371" s="6">
        <v>60.8000000000008</v>
      </c>
      <c r="G371" s="6">
        <v>85.999999999999403</v>
      </c>
      <c r="H371" s="12">
        <f>+IF(AND(D371&gt;$D$1, E371&gt;$E$1),1,0)</f>
        <v>0</v>
      </c>
      <c r="I371" s="3">
        <f>+IF(AND(H371=1,F371&gt;$F$1),1,0)</f>
        <v>0</v>
      </c>
    </row>
    <row r="372" spans="1:9" outlineLevel="2">
      <c r="A372" s="3">
        <f>+YEAR(B372)</f>
        <v>2016</v>
      </c>
      <c r="B372" s="4" t="s">
        <v>371</v>
      </c>
      <c r="C372" s="5" t="s">
        <v>1</v>
      </c>
      <c r="D372" s="6">
        <v>15.1000000000012</v>
      </c>
      <c r="E372" s="6">
        <v>-1.99999999999978</v>
      </c>
      <c r="F372" s="6">
        <v>79.299999999999898</v>
      </c>
      <c r="G372" s="6">
        <v>201.79999999999799</v>
      </c>
      <c r="H372" s="12">
        <f>+IF(AND(D372&gt;$D$1, E372&gt;$E$1),1,0)</f>
        <v>0</v>
      </c>
      <c r="I372" s="3">
        <f>+IF(AND(H372=1,F372&gt;$F$1),1,0)</f>
        <v>0</v>
      </c>
    </row>
    <row r="373" spans="1:9" outlineLevel="2">
      <c r="A373" s="3">
        <f>+YEAR(B373)</f>
        <v>2016</v>
      </c>
      <c r="B373" s="4" t="s">
        <v>372</v>
      </c>
      <c r="C373" s="5" t="s">
        <v>1</v>
      </c>
      <c r="D373" s="6">
        <v>101.7</v>
      </c>
      <c r="E373" s="6">
        <v>-39.400000000000503</v>
      </c>
      <c r="F373" s="6">
        <v>173.3</v>
      </c>
      <c r="G373" s="6">
        <v>107.8</v>
      </c>
      <c r="H373" s="12">
        <f>+IF(AND(D373&gt;$D$1, E373&gt;$E$1),1,0)</f>
        <v>0</v>
      </c>
      <c r="I373" s="3">
        <f>+IF(AND(H373=1,F373&gt;$F$1),1,0)</f>
        <v>0</v>
      </c>
    </row>
    <row r="374" spans="1:9" outlineLevel="1">
      <c r="A374" s="8" t="s">
        <v>389</v>
      </c>
      <c r="B374" s="4"/>
      <c r="C374" s="5"/>
      <c r="D374" s="6">
        <f>SUBTOTAL(1,D322:D373)</f>
        <v>108.05961538461521</v>
      </c>
      <c r="E374" s="6">
        <f>SUBTOTAL(1,E322:E373)</f>
        <v>-0.45769230769235608</v>
      </c>
      <c r="F374" s="6">
        <f>SUBTOTAL(1,F322:F373)</f>
        <v>111.43461538461523</v>
      </c>
      <c r="G374" s="6">
        <f>SUBTOTAL(1,G322:G373)</f>
        <v>104.79615384615379</v>
      </c>
      <c r="H374" s="12"/>
      <c r="I374" s="3"/>
    </row>
    <row r="375" spans="1:9" outlineLevel="2">
      <c r="A375" s="3">
        <f>+YEAR(B375)</f>
        <v>2017</v>
      </c>
      <c r="B375" s="4" t="s">
        <v>373</v>
      </c>
      <c r="C375" s="5" t="s">
        <v>1</v>
      </c>
      <c r="D375" s="6">
        <v>15.6</v>
      </c>
      <c r="E375" s="6">
        <v>1.1000000000005401</v>
      </c>
      <c r="F375" s="6">
        <v>76.7000000000006</v>
      </c>
      <c r="G375" s="6">
        <v>154.19999999999899</v>
      </c>
      <c r="H375" s="12">
        <f>+IF(AND(D375&gt;$D$1, E375&gt;$E$1),1,0)</f>
        <v>0</v>
      </c>
      <c r="I375" s="3">
        <f>+IF(AND(H375=1,F375&gt;$F$1),1,0)</f>
        <v>0</v>
      </c>
    </row>
    <row r="376" spans="1:9" outlineLevel="2">
      <c r="A376" s="3">
        <f>+YEAR(B376)</f>
        <v>2017</v>
      </c>
      <c r="B376" s="4" t="s">
        <v>374</v>
      </c>
      <c r="C376" s="5" t="s">
        <v>1</v>
      </c>
      <c r="D376" s="6">
        <v>111.999999999998</v>
      </c>
      <c r="E376" s="6">
        <v>-37.099999999998801</v>
      </c>
      <c r="F376" s="6">
        <v>26.1</v>
      </c>
      <c r="G376" s="6">
        <v>113.9</v>
      </c>
      <c r="H376" s="12">
        <f>+IF(AND(D376&gt;$D$1, E376&gt;$E$1),1,0)</f>
        <v>0</v>
      </c>
      <c r="I376" s="3">
        <f>+IF(AND(H376=1,F376&gt;$F$1),1,0)</f>
        <v>0</v>
      </c>
    </row>
    <row r="377" spans="1:9" outlineLevel="2">
      <c r="A377" s="3">
        <f>+YEAR(B377)</f>
        <v>2017</v>
      </c>
      <c r="B377" s="4" t="s">
        <v>375</v>
      </c>
      <c r="C377" s="5" t="s">
        <v>1</v>
      </c>
      <c r="D377" s="6">
        <v>93.9</v>
      </c>
      <c r="E377" s="6">
        <v>1.3999999999980599</v>
      </c>
      <c r="F377" s="6">
        <v>42.999999999999702</v>
      </c>
      <c r="G377" s="6">
        <v>74.200000000002007</v>
      </c>
      <c r="H377" s="12">
        <f>+IF(AND(D377&gt;$D$1, E377&gt;$E$1),1,0)</f>
        <v>0</v>
      </c>
      <c r="I377" s="3">
        <f>+IF(AND(H377=1,F377&gt;$F$1),1,0)</f>
        <v>0</v>
      </c>
    </row>
    <row r="378" spans="1:9" outlineLevel="2">
      <c r="A378" s="3">
        <f>+YEAR(B378)</f>
        <v>2017</v>
      </c>
      <c r="B378" s="4" t="s">
        <v>376</v>
      </c>
      <c r="C378" s="5" t="s">
        <v>10</v>
      </c>
      <c r="D378" s="6">
        <v>4.4999999999983897</v>
      </c>
      <c r="E378" s="6">
        <v>-19.1999999999992</v>
      </c>
      <c r="F378" s="6">
        <v>113.49999999999901</v>
      </c>
      <c r="G378" s="6">
        <v>95.000000000000597</v>
      </c>
      <c r="H378" s="12">
        <f>+IF(AND(D378&gt;$D$1, E378&gt;$E$1),1,0)</f>
        <v>0</v>
      </c>
      <c r="I378" s="3">
        <f>+IF(AND(H378=1,F378&gt;$F$1),1,0)</f>
        <v>0</v>
      </c>
    </row>
    <row r="379" spans="1:9" outlineLevel="2">
      <c r="A379" s="3">
        <f>+YEAR(B379)</f>
        <v>2017</v>
      </c>
      <c r="B379" s="4" t="s">
        <v>377</v>
      </c>
      <c r="C379" s="5" t="s">
        <v>1</v>
      </c>
      <c r="D379" s="6">
        <v>66.800000000000196</v>
      </c>
      <c r="E379" s="6">
        <v>3.8999999999988999</v>
      </c>
      <c r="F379" s="6">
        <v>178.39999999999799</v>
      </c>
      <c r="G379" s="6">
        <v>5.7000000000018103</v>
      </c>
      <c r="H379" s="12">
        <f>+IF(AND(D379&gt;$D$1, E379&gt;$E$1),1,0)</f>
        <v>0</v>
      </c>
      <c r="I379" s="3">
        <f>+IF(AND(H379=1,F379&gt;$F$1),1,0)</f>
        <v>0</v>
      </c>
    </row>
    <row r="380" spans="1:9" outlineLevel="2">
      <c r="A380" s="3">
        <f>+YEAR(B380)</f>
        <v>2017</v>
      </c>
      <c r="B380" s="4" t="s">
        <v>378</v>
      </c>
      <c r="C380" s="5" t="s">
        <v>10</v>
      </c>
      <c r="D380" s="6">
        <v>148.49999999999801</v>
      </c>
      <c r="E380" s="6">
        <v>10.1000000000017</v>
      </c>
      <c r="F380" s="6">
        <v>51.800000000001802</v>
      </c>
      <c r="G380" s="6">
        <v>106.1</v>
      </c>
      <c r="H380" s="12">
        <f>+IF(AND(D380&gt;$D$1, E380&gt;$E$1),1,0)</f>
        <v>0</v>
      </c>
      <c r="I380" s="3">
        <f>+IF(AND(H380=1,F380&gt;$F$1),1,0)</f>
        <v>0</v>
      </c>
    </row>
    <row r="381" spans="1:9" outlineLevel="2">
      <c r="A381" s="3">
        <f>+YEAR(B381)</f>
        <v>2017</v>
      </c>
      <c r="B381" s="4" t="s">
        <v>379</v>
      </c>
      <c r="C381" s="5" t="s">
        <v>10</v>
      </c>
      <c r="D381" s="6">
        <v>15.699999999998401</v>
      </c>
      <c r="E381" s="6">
        <v>4.5000000000006102</v>
      </c>
      <c r="F381" s="6">
        <v>25.699999999999601</v>
      </c>
      <c r="G381" s="6">
        <v>113.49999999999901</v>
      </c>
      <c r="H381" s="12">
        <f>+IF(AND(D381&gt;$D$1, E381&gt;$E$1),1,0)</f>
        <v>0</v>
      </c>
      <c r="I381" s="3">
        <f>+IF(AND(H381=1,F381&gt;$F$1),1,0)</f>
        <v>0</v>
      </c>
    </row>
    <row r="382" spans="1:9" outlineLevel="2">
      <c r="A382" s="3">
        <f>+YEAR(B382)</f>
        <v>2017</v>
      </c>
      <c r="B382" s="4" t="s">
        <v>380</v>
      </c>
      <c r="C382" s="5" t="s">
        <v>10</v>
      </c>
      <c r="D382" s="6">
        <v>47.399999999999601</v>
      </c>
      <c r="E382" s="6">
        <v>-2.99999999999967</v>
      </c>
      <c r="F382" s="6">
        <v>67.8</v>
      </c>
      <c r="G382" s="6">
        <v>67.900000000000702</v>
      </c>
      <c r="H382" s="12">
        <f>+IF(AND(D382&gt;$D$1, E382&gt;$E$1),1,0)</f>
        <v>0</v>
      </c>
      <c r="I382" s="3">
        <f>+IF(AND(H382=1,F382&gt;$F$1),1,0)</f>
        <v>0</v>
      </c>
    </row>
    <row r="383" spans="1:9" outlineLevel="2">
      <c r="A383" s="3">
        <f>+YEAR(B383)</f>
        <v>2017</v>
      </c>
      <c r="B383" s="4" t="s">
        <v>381</v>
      </c>
      <c r="C383" s="5" t="s">
        <v>1</v>
      </c>
      <c r="D383" s="6">
        <v>58.3</v>
      </c>
      <c r="E383" s="6">
        <v>-14.7000000000008</v>
      </c>
      <c r="F383" s="6">
        <v>81.299999999999699</v>
      </c>
      <c r="G383" s="6">
        <v>92.700000000001097</v>
      </c>
      <c r="H383" s="12">
        <f>+IF(AND(D383&gt;$D$1, E383&gt;$E$1),1,0)</f>
        <v>0</v>
      </c>
      <c r="I383" s="3">
        <f>+IF(AND(H383=1,F383&gt;$F$1),1,0)</f>
        <v>0</v>
      </c>
    </row>
    <row r="384" spans="1:9" outlineLevel="1">
      <c r="A384" s="16" t="s">
        <v>390</v>
      </c>
      <c r="B384" s="14"/>
      <c r="C384" s="36"/>
      <c r="D384" s="37">
        <f>SUBTOTAL(1,D375:D383)</f>
        <v>62.522222222221394</v>
      </c>
      <c r="E384" s="37">
        <f>SUBTOTAL(1,E375:E383)</f>
        <v>-5.8888888888887401</v>
      </c>
      <c r="F384" s="37">
        <f>SUBTOTAL(1,F375:F383)</f>
        <v>73.811111111110932</v>
      </c>
      <c r="G384" s="37">
        <f>SUBTOTAL(1,G375:G383)</f>
        <v>91.466666666667109</v>
      </c>
      <c r="H384" s="15"/>
      <c r="I384" s="13"/>
    </row>
    <row r="385" spans="1:9">
      <c r="A385" s="16" t="s">
        <v>391</v>
      </c>
      <c r="B385" s="14"/>
      <c r="C385" s="36"/>
      <c r="D385" s="37">
        <f>SUBTOTAL(1,D3:D383)</f>
        <v>134.97647058823503</v>
      </c>
      <c r="E385" s="37">
        <f>SUBTOTAL(1,E3:E383)</f>
        <v>-0.22245989304822539</v>
      </c>
      <c r="F385" s="37">
        <f>SUBTOTAL(1,F3:F383)</f>
        <v>133.18155080213867</v>
      </c>
      <c r="G385" s="37">
        <f>SUBTOTAL(1,G3:G383)</f>
        <v>167.86336898395723</v>
      </c>
      <c r="H385" s="15"/>
      <c r="I385" s="13"/>
    </row>
  </sheetData>
  <autoFilter ref="A2:I383">
    <sortState ref="A3:I384">
      <sortCondition ref="B2:B384"/>
    </sortState>
  </autoFilter>
  <conditionalFormatting sqref="D1:D1048576">
    <cfRule type="cellIs" dxfId="2" priority="3" operator="greaterThan">
      <formula>$D$1</formula>
    </cfRule>
  </conditionalFormatting>
  <conditionalFormatting sqref="F1:G1048576">
    <cfRule type="cellIs" dxfId="1" priority="2" operator="greaterThan">
      <formula>$F$1</formula>
    </cfRule>
  </conditionalFormatting>
  <conditionalFormatting sqref="E1:E1048576">
    <cfRule type="cellIs" dxfId="0" priority="1" operator="lessThan">
      <formula>$E$1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8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90" sqref="C390"/>
    </sheetView>
  </sheetViews>
  <sheetFormatPr defaultRowHeight="15" outlineLevelRow="2"/>
  <cols>
    <col min="1" max="1" width="16" bestFit="1" customWidth="1"/>
    <col min="2" max="2" width="12.140625" customWidth="1"/>
    <col min="3" max="3" width="10.5703125" style="20" customWidth="1"/>
    <col min="4" max="4" width="13.42578125" style="9" customWidth="1"/>
    <col min="5" max="5" width="6.85546875" style="9" customWidth="1"/>
    <col min="6" max="6" width="9.7109375" style="9" bestFit="1" customWidth="1"/>
    <col min="7" max="7" width="9.85546875" style="9" bestFit="1" customWidth="1"/>
    <col min="8" max="8" width="9.140625" style="9"/>
    <col min="9" max="9" width="13.28515625" customWidth="1"/>
    <col min="10" max="10" width="15.5703125" customWidth="1"/>
  </cols>
  <sheetData>
    <row r="1" spans="1:10">
      <c r="A1" t="s">
        <v>394</v>
      </c>
      <c r="D1" s="10">
        <v>95</v>
      </c>
      <c r="E1" s="10">
        <v>-15</v>
      </c>
      <c r="F1" s="10">
        <v>50</v>
      </c>
      <c r="G1" s="10"/>
    </row>
    <row r="2" spans="1:10" s="26" customFormat="1" ht="75">
      <c r="A2" s="24" t="s">
        <v>392</v>
      </c>
      <c r="B2" s="24" t="s">
        <v>2</v>
      </c>
      <c r="C2" s="24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395</v>
      </c>
      <c r="I2" s="24" t="s">
        <v>396</v>
      </c>
      <c r="J2" s="24" t="s">
        <v>404</v>
      </c>
    </row>
    <row r="3" spans="1:10" hidden="1" outlineLevel="2">
      <c r="A3" s="3">
        <f t="shared" ref="A3:A67" si="0">+YEAR(B3)</f>
        <v>2010</v>
      </c>
      <c r="B3" s="4">
        <v>40181</v>
      </c>
      <c r="C3" s="21" t="s">
        <v>1</v>
      </c>
      <c r="D3" s="12">
        <v>105.8</v>
      </c>
      <c r="E3" s="12">
        <v>43.800000000000502</v>
      </c>
      <c r="F3" s="12">
        <v>93.400000000000105</v>
      </c>
      <c r="G3" s="12">
        <v>9629.1</v>
      </c>
      <c r="H3" s="12">
        <f>+IF(AND(D3&gt;$D$1, E3&gt;$E$1),1,0)</f>
        <v>1</v>
      </c>
      <c r="I3" s="3">
        <f>+IF(AND(H3=1,F3&gt;$F$1),1,0)</f>
        <v>1</v>
      </c>
      <c r="J3" s="3"/>
    </row>
    <row r="4" spans="1:10" hidden="1" outlineLevel="2">
      <c r="A4" s="3">
        <f t="shared" si="0"/>
        <v>2010</v>
      </c>
      <c r="B4" s="4">
        <v>40188</v>
      </c>
      <c r="C4" s="21" t="s">
        <v>10</v>
      </c>
      <c r="D4" s="12">
        <v>71.800000000000693</v>
      </c>
      <c r="E4" s="12">
        <v>15.3999999999998</v>
      </c>
      <c r="F4" s="12">
        <v>99.700000000000301</v>
      </c>
      <c r="G4" s="12">
        <v>30.399999999999299</v>
      </c>
      <c r="H4" s="12">
        <f t="shared" ref="H4:H67" si="1">+IF(AND(D4&gt;$D$1, E4&gt;$E$1),1,0)</f>
        <v>0</v>
      </c>
      <c r="I4" s="3">
        <f t="shared" ref="I4:I67" si="2">+IF(AND(H4=1,F4&gt;$F$1),1,0)</f>
        <v>0</v>
      </c>
      <c r="J4" s="3"/>
    </row>
    <row r="5" spans="1:10" hidden="1" outlineLevel="2">
      <c r="A5" s="3">
        <f t="shared" si="0"/>
        <v>2010</v>
      </c>
      <c r="B5" s="4">
        <v>40195</v>
      </c>
      <c r="C5" s="21" t="s">
        <v>1</v>
      </c>
      <c r="D5" s="12">
        <v>45.8999999999998</v>
      </c>
      <c r="E5" s="12">
        <v>7.3000000000000798</v>
      </c>
      <c r="F5" s="12">
        <v>83.199999999999903</v>
      </c>
      <c r="G5" s="12">
        <v>76.399999999999807</v>
      </c>
      <c r="H5" s="12">
        <f t="shared" si="1"/>
        <v>0</v>
      </c>
      <c r="I5" s="3">
        <f t="shared" si="2"/>
        <v>0</v>
      </c>
      <c r="J5" s="3"/>
    </row>
    <row r="6" spans="1:10" hidden="1" outlineLevel="2">
      <c r="A6" s="3">
        <f t="shared" si="0"/>
        <v>2010</v>
      </c>
      <c r="B6" s="4">
        <v>40202</v>
      </c>
      <c r="C6" s="21" t="s">
        <v>10</v>
      </c>
      <c r="D6" s="12">
        <v>72.900000000000105</v>
      </c>
      <c r="E6" s="12">
        <v>19.899999999999299</v>
      </c>
      <c r="F6" s="12">
        <v>37.699999999999399</v>
      </c>
      <c r="G6" s="12">
        <v>208</v>
      </c>
      <c r="H6" s="12">
        <f t="shared" si="1"/>
        <v>0</v>
      </c>
      <c r="I6" s="3">
        <f t="shared" si="2"/>
        <v>0</v>
      </c>
      <c r="J6" s="3"/>
    </row>
    <row r="7" spans="1:10" hidden="1" outlineLevel="2">
      <c r="A7" s="3">
        <f t="shared" si="0"/>
        <v>2010</v>
      </c>
      <c r="B7" s="4">
        <v>40209</v>
      </c>
      <c r="C7" s="21" t="s">
        <v>10</v>
      </c>
      <c r="D7" s="12">
        <v>135</v>
      </c>
      <c r="E7" s="12">
        <v>21.199999999999001</v>
      </c>
      <c r="F7" s="12">
        <v>134.099999999999</v>
      </c>
      <c r="G7" s="12">
        <v>28.000000000000199</v>
      </c>
      <c r="H7" s="12">
        <f t="shared" si="1"/>
        <v>1</v>
      </c>
      <c r="I7" s="3">
        <f t="shared" si="2"/>
        <v>1</v>
      </c>
      <c r="J7" s="3"/>
    </row>
    <row r="8" spans="1:10" hidden="1" outlineLevel="2">
      <c r="A8" s="3">
        <f t="shared" si="0"/>
        <v>2010</v>
      </c>
      <c r="B8" s="4">
        <v>40216</v>
      </c>
      <c r="C8" s="21" t="s">
        <v>1</v>
      </c>
      <c r="D8" s="12">
        <v>39.299999999999798</v>
      </c>
      <c r="E8" s="12">
        <v>6.1999999999995303</v>
      </c>
      <c r="F8" s="12">
        <v>24.800000000000299</v>
      </c>
      <c r="G8" s="12">
        <v>104.6</v>
      </c>
      <c r="H8" s="12">
        <f t="shared" si="1"/>
        <v>0</v>
      </c>
      <c r="I8" s="3">
        <f t="shared" si="2"/>
        <v>0</v>
      </c>
      <c r="J8" s="3"/>
    </row>
    <row r="9" spans="1:10" hidden="1" outlineLevel="2">
      <c r="A9" s="3">
        <f t="shared" si="0"/>
        <v>2010</v>
      </c>
      <c r="B9" s="4">
        <v>40223</v>
      </c>
      <c r="C9" s="21" t="s">
        <v>1</v>
      </c>
      <c r="D9" s="12">
        <v>10.299999999999701</v>
      </c>
      <c r="E9" s="12">
        <v>10</v>
      </c>
      <c r="F9" s="12">
        <v>19.5</v>
      </c>
      <c r="G9" s="12">
        <v>128</v>
      </c>
      <c r="H9" s="12">
        <f t="shared" si="1"/>
        <v>0</v>
      </c>
      <c r="I9" s="3">
        <f t="shared" si="2"/>
        <v>0</v>
      </c>
      <c r="J9" s="3"/>
    </row>
    <row r="10" spans="1:10" hidden="1" outlineLevel="2">
      <c r="A10" s="3">
        <f t="shared" si="0"/>
        <v>2010</v>
      </c>
      <c r="B10" s="4">
        <v>40230</v>
      </c>
      <c r="C10" s="21" t="s">
        <v>1</v>
      </c>
      <c r="D10" s="12">
        <v>65.500000000000497</v>
      </c>
      <c r="E10" s="12">
        <v>26.8000000000001</v>
      </c>
      <c r="F10" s="12">
        <v>184.69999999999899</v>
      </c>
      <c r="G10" s="12">
        <v>30.999999999999901</v>
      </c>
      <c r="H10" s="12">
        <f t="shared" si="1"/>
        <v>0</v>
      </c>
      <c r="I10" s="3">
        <f t="shared" si="2"/>
        <v>0</v>
      </c>
      <c r="J10" s="3"/>
    </row>
    <row r="11" spans="1:10" hidden="1" outlineLevel="2">
      <c r="A11" s="3">
        <f t="shared" si="0"/>
        <v>2010</v>
      </c>
      <c r="B11" s="4">
        <v>40237</v>
      </c>
      <c r="C11" s="21" t="s">
        <v>10</v>
      </c>
      <c r="D11" s="12">
        <v>103.3</v>
      </c>
      <c r="E11" s="12">
        <v>-1.2000000000000901</v>
      </c>
      <c r="F11" s="12">
        <v>80.5</v>
      </c>
      <c r="G11" s="12">
        <v>32.2999999999995</v>
      </c>
      <c r="H11" s="12">
        <f t="shared" si="1"/>
        <v>1</v>
      </c>
      <c r="I11" s="3">
        <f t="shared" si="2"/>
        <v>1</v>
      </c>
      <c r="J11" s="3"/>
    </row>
    <row r="12" spans="1:10" hidden="1" outlineLevel="2">
      <c r="A12" s="3">
        <f t="shared" si="0"/>
        <v>2010</v>
      </c>
      <c r="B12" s="4">
        <v>40244</v>
      </c>
      <c r="C12" s="21" t="s">
        <v>10</v>
      </c>
      <c r="D12" s="12">
        <v>11.7</v>
      </c>
      <c r="E12" s="12">
        <v>-1.2999999999996299</v>
      </c>
      <c r="F12" s="12">
        <v>51.800000000000701</v>
      </c>
      <c r="G12" s="12">
        <v>72.2999999999995</v>
      </c>
      <c r="H12" s="12">
        <f t="shared" si="1"/>
        <v>0</v>
      </c>
      <c r="I12" s="3">
        <f t="shared" si="2"/>
        <v>0</v>
      </c>
      <c r="J12" s="3"/>
    </row>
    <row r="13" spans="1:10" hidden="1" outlineLevel="2">
      <c r="A13" s="3">
        <f t="shared" si="0"/>
        <v>2010</v>
      </c>
      <c r="B13" s="4">
        <v>40251</v>
      </c>
      <c r="C13" s="21" t="s">
        <v>10</v>
      </c>
      <c r="D13" s="12">
        <v>18.299999999999901</v>
      </c>
      <c r="E13" s="12">
        <v>24.299999999999301</v>
      </c>
      <c r="F13" s="12">
        <v>80.399999999999295</v>
      </c>
      <c r="G13" s="12">
        <v>24.0000000000006</v>
      </c>
      <c r="H13" s="12">
        <f t="shared" si="1"/>
        <v>0</v>
      </c>
      <c r="I13" s="3">
        <f t="shared" si="2"/>
        <v>0</v>
      </c>
      <c r="J13" s="3"/>
    </row>
    <row r="14" spans="1:10" hidden="1" outlineLevel="2">
      <c r="A14" s="3">
        <f t="shared" si="0"/>
        <v>2010</v>
      </c>
      <c r="B14" s="4">
        <v>40258</v>
      </c>
      <c r="C14" s="21" t="s">
        <v>1</v>
      </c>
      <c r="D14" s="12">
        <v>55.300000000000303</v>
      </c>
      <c r="E14" s="12">
        <v>-69.500000000000099</v>
      </c>
      <c r="F14" s="12">
        <v>15.6</v>
      </c>
      <c r="G14" s="12">
        <v>116.99999999999901</v>
      </c>
      <c r="H14" s="12">
        <f t="shared" si="1"/>
        <v>0</v>
      </c>
      <c r="I14" s="3">
        <f t="shared" si="2"/>
        <v>0</v>
      </c>
      <c r="J14" s="3"/>
    </row>
    <row r="15" spans="1:10" hidden="1" outlineLevel="2">
      <c r="A15" s="3">
        <f t="shared" si="0"/>
        <v>2010</v>
      </c>
      <c r="B15" s="4">
        <v>40265</v>
      </c>
      <c r="C15" s="21" t="s">
        <v>1</v>
      </c>
      <c r="D15" s="12">
        <v>21.299999999999599</v>
      </c>
      <c r="E15" s="12">
        <v>-23.9</v>
      </c>
      <c r="F15" s="12">
        <v>62.699999999999903</v>
      </c>
      <c r="G15" s="12">
        <v>123.799999999999</v>
      </c>
      <c r="H15" s="12">
        <f t="shared" si="1"/>
        <v>0</v>
      </c>
      <c r="I15" s="3">
        <f t="shared" si="2"/>
        <v>0</v>
      </c>
      <c r="J15" s="3"/>
    </row>
    <row r="16" spans="1:10" hidden="1" outlineLevel="2">
      <c r="A16" s="3">
        <f t="shared" si="0"/>
        <v>2010</v>
      </c>
      <c r="B16" s="4">
        <v>40272</v>
      </c>
      <c r="C16" s="21" t="s">
        <v>1</v>
      </c>
      <c r="D16" s="12">
        <v>85.199999999999704</v>
      </c>
      <c r="E16" s="12">
        <v>51.200000000000102</v>
      </c>
      <c r="F16" s="12">
        <v>141.5</v>
      </c>
      <c r="G16" s="12">
        <v>8.7000000000003705</v>
      </c>
      <c r="H16" s="12">
        <f t="shared" si="1"/>
        <v>0</v>
      </c>
      <c r="I16" s="3">
        <f t="shared" si="2"/>
        <v>0</v>
      </c>
      <c r="J16" s="3"/>
    </row>
    <row r="17" spans="1:10" hidden="1" outlineLevel="2">
      <c r="A17" s="3">
        <f t="shared" si="0"/>
        <v>2010</v>
      </c>
      <c r="B17" s="4">
        <v>40279</v>
      </c>
      <c r="C17" s="21" t="s">
        <v>10</v>
      </c>
      <c r="D17" s="12">
        <v>46.499999999999297</v>
      </c>
      <c r="E17" s="12">
        <v>9.8000000000009102</v>
      </c>
      <c r="F17" s="12">
        <v>96.400000000000901</v>
      </c>
      <c r="G17" s="12">
        <v>169.69999999999899</v>
      </c>
      <c r="H17" s="12">
        <f t="shared" si="1"/>
        <v>0</v>
      </c>
      <c r="I17" s="3">
        <f t="shared" si="2"/>
        <v>0</v>
      </c>
      <c r="J17" s="3"/>
    </row>
    <row r="18" spans="1:10" hidden="1" outlineLevel="2">
      <c r="A18" s="3">
        <f t="shared" si="0"/>
        <v>2010</v>
      </c>
      <c r="B18" s="4">
        <v>40286</v>
      </c>
      <c r="C18" s="21" t="s">
        <v>10</v>
      </c>
      <c r="D18" s="12">
        <v>81.299999999999699</v>
      </c>
      <c r="E18" s="12">
        <v>17.000000000000298</v>
      </c>
      <c r="F18" s="12">
        <v>184</v>
      </c>
      <c r="G18" s="12">
        <v>1.99999999999978</v>
      </c>
      <c r="H18" s="12">
        <f t="shared" si="1"/>
        <v>0</v>
      </c>
      <c r="I18" s="3">
        <f t="shared" si="2"/>
        <v>0</v>
      </c>
      <c r="J18" s="3"/>
    </row>
    <row r="19" spans="1:10" hidden="1" outlineLevel="2">
      <c r="A19" s="3">
        <f t="shared" si="0"/>
        <v>2010</v>
      </c>
      <c r="B19" s="4">
        <v>40293</v>
      </c>
      <c r="C19" s="21" t="s">
        <v>1</v>
      </c>
      <c r="D19" s="12">
        <v>156.1</v>
      </c>
      <c r="E19" s="12">
        <v>-25.8999999999998</v>
      </c>
      <c r="F19" s="12">
        <v>171.39999999999901</v>
      </c>
      <c r="G19" s="12">
        <v>61.600000000000499</v>
      </c>
      <c r="H19" s="12">
        <f t="shared" si="1"/>
        <v>0</v>
      </c>
      <c r="I19" s="3">
        <f t="shared" si="2"/>
        <v>0</v>
      </c>
      <c r="J19" s="3"/>
    </row>
    <row r="20" spans="1:10" hidden="1" outlineLevel="2">
      <c r="A20" s="3">
        <f t="shared" si="0"/>
        <v>2010</v>
      </c>
      <c r="B20" s="4">
        <v>40300</v>
      </c>
      <c r="C20" s="21" t="s">
        <v>10</v>
      </c>
      <c r="D20" s="12">
        <v>114.49999999999901</v>
      </c>
      <c r="E20" s="12">
        <v>-8.7999999999999101</v>
      </c>
      <c r="F20" s="12">
        <v>38.799999999999898</v>
      </c>
      <c r="G20" s="12">
        <v>197.2</v>
      </c>
      <c r="H20" s="12">
        <f t="shared" si="1"/>
        <v>1</v>
      </c>
      <c r="I20" s="3">
        <f t="shared" si="2"/>
        <v>0</v>
      </c>
      <c r="J20" s="3"/>
    </row>
    <row r="21" spans="1:10" hidden="1" outlineLevel="2">
      <c r="A21" s="3">
        <f t="shared" si="0"/>
        <v>2010</v>
      </c>
      <c r="B21" s="4">
        <v>40307</v>
      </c>
      <c r="C21" s="21" t="s">
        <v>10</v>
      </c>
      <c r="D21" s="12">
        <v>103.1</v>
      </c>
      <c r="E21" s="12">
        <v>10.299999999999701</v>
      </c>
      <c r="F21" s="12">
        <v>6.5999999999999304</v>
      </c>
      <c r="G21" s="12">
        <v>513.20000000000005</v>
      </c>
      <c r="H21" s="12">
        <f t="shared" si="1"/>
        <v>1</v>
      </c>
      <c r="I21" s="3">
        <f t="shared" si="2"/>
        <v>0</v>
      </c>
      <c r="J21" s="3"/>
    </row>
    <row r="22" spans="1:10" hidden="1" outlineLevel="2">
      <c r="A22" s="3">
        <f t="shared" si="0"/>
        <v>2010</v>
      </c>
      <c r="B22" s="4">
        <v>40314</v>
      </c>
      <c r="C22" s="21" t="s">
        <v>10</v>
      </c>
      <c r="D22" s="12">
        <v>345.49999999999898</v>
      </c>
      <c r="E22" s="12">
        <v>-13.4999999999996</v>
      </c>
      <c r="F22" s="12">
        <v>138.89999999999901</v>
      </c>
      <c r="G22" s="12">
        <v>108.099999999999</v>
      </c>
      <c r="H22" s="12">
        <f t="shared" si="1"/>
        <v>1</v>
      </c>
      <c r="I22" s="3">
        <f t="shared" si="2"/>
        <v>1</v>
      </c>
      <c r="J22" s="3"/>
    </row>
    <row r="23" spans="1:10" hidden="1" outlineLevel="2">
      <c r="A23" s="3">
        <f t="shared" si="0"/>
        <v>2010</v>
      </c>
      <c r="B23" s="4">
        <v>40321</v>
      </c>
      <c r="C23" s="21" t="s">
        <v>1</v>
      </c>
      <c r="D23" s="12">
        <v>105.19999999999899</v>
      </c>
      <c r="E23" s="12">
        <v>-39.5</v>
      </c>
      <c r="F23" s="12">
        <v>225.79999999999899</v>
      </c>
      <c r="G23" s="12">
        <v>29.4000000000005</v>
      </c>
      <c r="H23" s="12">
        <f t="shared" si="1"/>
        <v>0</v>
      </c>
      <c r="I23" s="3">
        <f t="shared" si="2"/>
        <v>0</v>
      </c>
      <c r="J23" s="3"/>
    </row>
    <row r="24" spans="1:10" hidden="1" outlineLevel="2">
      <c r="A24" s="3">
        <f t="shared" si="0"/>
        <v>2010</v>
      </c>
      <c r="B24" s="4">
        <v>40328</v>
      </c>
      <c r="C24" s="21" t="s">
        <v>10</v>
      </c>
      <c r="D24" s="12">
        <v>147.19999999999899</v>
      </c>
      <c r="E24" s="12">
        <v>22.900000000000102</v>
      </c>
      <c r="F24" s="12">
        <v>78.399999999999494</v>
      </c>
      <c r="G24" s="12">
        <v>146.39999999999901</v>
      </c>
      <c r="H24" s="12">
        <f t="shared" si="1"/>
        <v>1</v>
      </c>
      <c r="I24" s="3">
        <f t="shared" si="2"/>
        <v>1</v>
      </c>
      <c r="J24" s="3"/>
    </row>
    <row r="25" spans="1:10" hidden="1" outlineLevel="2">
      <c r="A25" s="3">
        <f t="shared" si="0"/>
        <v>2010</v>
      </c>
      <c r="B25" s="4">
        <v>40335</v>
      </c>
      <c r="C25" s="21" t="s">
        <v>1</v>
      </c>
      <c r="D25" s="12">
        <v>50.999999999999901</v>
      </c>
      <c r="E25" s="12">
        <v>31.800000000000701</v>
      </c>
      <c r="F25" s="12">
        <v>16.900000000000801</v>
      </c>
      <c r="G25" s="12">
        <v>140.99999999999801</v>
      </c>
      <c r="H25" s="12">
        <f t="shared" si="1"/>
        <v>0</v>
      </c>
      <c r="I25" s="3">
        <f t="shared" si="2"/>
        <v>0</v>
      </c>
      <c r="J25" s="3"/>
    </row>
    <row r="26" spans="1:10" hidden="1" outlineLevel="2">
      <c r="A26" s="3">
        <f t="shared" si="0"/>
        <v>2010</v>
      </c>
      <c r="B26" s="4">
        <v>40342</v>
      </c>
      <c r="C26" s="21" t="s">
        <v>1</v>
      </c>
      <c r="D26" s="12">
        <v>101</v>
      </c>
      <c r="E26" s="12">
        <v>70.099999999999596</v>
      </c>
      <c r="F26" s="12">
        <v>48.400000000000603</v>
      </c>
      <c r="G26" s="12">
        <v>131.4</v>
      </c>
      <c r="H26" s="12">
        <f t="shared" si="1"/>
        <v>1</v>
      </c>
      <c r="I26" s="3">
        <f t="shared" si="2"/>
        <v>0</v>
      </c>
      <c r="J26" s="3"/>
    </row>
    <row r="27" spans="1:10" hidden="1" outlineLevel="2">
      <c r="A27" s="3">
        <f t="shared" si="0"/>
        <v>2010</v>
      </c>
      <c r="B27" s="4">
        <v>40349</v>
      </c>
      <c r="C27" s="21" t="s">
        <v>1</v>
      </c>
      <c r="D27" s="12">
        <v>66.399999999999693</v>
      </c>
      <c r="E27" s="12">
        <v>3.1999999999998701</v>
      </c>
      <c r="F27" s="12">
        <v>173.2</v>
      </c>
      <c r="G27" s="12">
        <v>24.800000000000299</v>
      </c>
      <c r="H27" s="12">
        <f t="shared" si="1"/>
        <v>0</v>
      </c>
      <c r="I27" s="3">
        <f t="shared" si="2"/>
        <v>0</v>
      </c>
      <c r="J27" s="3"/>
    </row>
    <row r="28" spans="1:10" hidden="1" outlineLevel="2">
      <c r="A28" s="3">
        <f t="shared" si="0"/>
        <v>2010</v>
      </c>
      <c r="B28" s="4">
        <v>40356</v>
      </c>
      <c r="C28" s="21" t="s">
        <v>10</v>
      </c>
      <c r="D28" s="12">
        <v>111</v>
      </c>
      <c r="E28" s="12">
        <v>-2.6999999999999198</v>
      </c>
      <c r="F28" s="12">
        <v>223.9</v>
      </c>
      <c r="G28" s="12">
        <v>70.5</v>
      </c>
      <c r="H28" s="12">
        <f t="shared" si="1"/>
        <v>1</v>
      </c>
      <c r="I28" s="3">
        <f t="shared" si="2"/>
        <v>1</v>
      </c>
      <c r="J28" s="3"/>
    </row>
    <row r="29" spans="1:10" hidden="1" outlineLevel="2">
      <c r="A29" s="3">
        <f t="shared" si="0"/>
        <v>2010</v>
      </c>
      <c r="B29" s="4">
        <v>40363</v>
      </c>
      <c r="C29" s="21" t="s">
        <v>1</v>
      </c>
      <c r="D29" s="12">
        <v>127.5</v>
      </c>
      <c r="E29" s="12">
        <v>-8.4000000000006203</v>
      </c>
      <c r="F29" s="12">
        <v>72.499999999999702</v>
      </c>
      <c r="G29" s="12">
        <v>142.9</v>
      </c>
      <c r="H29" s="12">
        <f t="shared" si="1"/>
        <v>1</v>
      </c>
      <c r="I29" s="3">
        <f t="shared" si="2"/>
        <v>1</v>
      </c>
      <c r="J29" s="3"/>
    </row>
    <row r="30" spans="1:10" hidden="1" outlineLevel="2">
      <c r="A30" s="3">
        <f t="shared" si="0"/>
        <v>2010</v>
      </c>
      <c r="B30" s="4">
        <v>40370</v>
      </c>
      <c r="C30" s="21" t="s">
        <v>1</v>
      </c>
      <c r="D30" s="12">
        <v>133.5</v>
      </c>
      <c r="E30" s="12">
        <v>-32.699999999999903</v>
      </c>
      <c r="F30" s="12">
        <v>31.7</v>
      </c>
      <c r="G30" s="12">
        <v>151.29999999999899</v>
      </c>
      <c r="H30" s="12">
        <f t="shared" si="1"/>
        <v>0</v>
      </c>
      <c r="I30" s="3">
        <f t="shared" si="2"/>
        <v>0</v>
      </c>
      <c r="J30" s="3"/>
    </row>
    <row r="31" spans="1:10" hidden="1" outlineLevel="2">
      <c r="A31" s="3">
        <f t="shared" si="0"/>
        <v>2010</v>
      </c>
      <c r="B31" s="4">
        <v>40377</v>
      </c>
      <c r="C31" s="21" t="s">
        <v>1</v>
      </c>
      <c r="D31" s="12">
        <v>115.299999999999</v>
      </c>
      <c r="E31" s="12">
        <v>21.300000000000701</v>
      </c>
      <c r="F31" s="12">
        <v>87.7000000000005</v>
      </c>
      <c r="G31" s="12">
        <v>59.599999999999604</v>
      </c>
      <c r="H31" s="12">
        <f t="shared" si="1"/>
        <v>1</v>
      </c>
      <c r="I31" s="3">
        <f t="shared" si="2"/>
        <v>1</v>
      </c>
      <c r="J31" s="3"/>
    </row>
    <row r="32" spans="1:10" hidden="1" outlineLevel="2">
      <c r="A32" s="3">
        <f t="shared" si="0"/>
        <v>2010</v>
      </c>
      <c r="B32" s="4">
        <v>40384</v>
      </c>
      <c r="C32" s="21" t="s">
        <v>1</v>
      </c>
      <c r="D32" s="12">
        <v>11.3999999999991</v>
      </c>
      <c r="E32" s="12">
        <v>15.000000000000499</v>
      </c>
      <c r="F32" s="12">
        <v>78.000000000000199</v>
      </c>
      <c r="G32" s="12">
        <v>139.099999999999</v>
      </c>
      <c r="H32" s="12">
        <f t="shared" si="1"/>
        <v>0</v>
      </c>
      <c r="I32" s="3">
        <f t="shared" si="2"/>
        <v>0</v>
      </c>
      <c r="J32" s="3"/>
    </row>
    <row r="33" spans="1:10" hidden="1" outlineLevel="2">
      <c r="A33" s="3">
        <f t="shared" si="0"/>
        <v>2010</v>
      </c>
      <c r="B33" s="4">
        <v>40391</v>
      </c>
      <c r="C33" s="21" t="s">
        <v>1</v>
      </c>
      <c r="D33" s="12">
        <v>107.399999999999</v>
      </c>
      <c r="E33" s="12">
        <v>4.6000000000001604</v>
      </c>
      <c r="F33" s="12">
        <v>151.9</v>
      </c>
      <c r="G33" s="12">
        <v>27.199999999999399</v>
      </c>
      <c r="H33" s="12">
        <f t="shared" si="1"/>
        <v>1</v>
      </c>
      <c r="I33" s="3">
        <f t="shared" si="2"/>
        <v>1</v>
      </c>
      <c r="J33" s="3"/>
    </row>
    <row r="34" spans="1:10" hidden="1" outlineLevel="2">
      <c r="A34" s="3">
        <f t="shared" si="0"/>
        <v>2010</v>
      </c>
      <c r="B34" s="4">
        <v>40398</v>
      </c>
      <c r="C34" s="21" t="s">
        <v>10</v>
      </c>
      <c r="D34" s="12">
        <v>135.89999999999901</v>
      </c>
      <c r="E34" s="12">
        <v>0.40000000000039998</v>
      </c>
      <c r="F34" s="12">
        <v>100.299999999999</v>
      </c>
      <c r="G34" s="12">
        <v>87.699999999999406</v>
      </c>
      <c r="H34" s="12">
        <f t="shared" si="1"/>
        <v>1</v>
      </c>
      <c r="I34" s="3">
        <f t="shared" si="2"/>
        <v>1</v>
      </c>
      <c r="J34" s="3"/>
    </row>
    <row r="35" spans="1:10" hidden="1" outlineLevel="2">
      <c r="A35" s="3">
        <f t="shared" si="0"/>
        <v>2010</v>
      </c>
      <c r="B35" s="4">
        <v>40405</v>
      </c>
      <c r="C35" s="21" t="s">
        <v>1</v>
      </c>
      <c r="D35" s="12">
        <v>60.999999999999901</v>
      </c>
      <c r="E35" s="12">
        <v>-52.999999999999702</v>
      </c>
      <c r="F35" s="12">
        <v>0</v>
      </c>
      <c r="G35" s="12">
        <v>189.7</v>
      </c>
      <c r="H35" s="12">
        <f t="shared" si="1"/>
        <v>0</v>
      </c>
      <c r="I35" s="3">
        <f t="shared" si="2"/>
        <v>0</v>
      </c>
      <c r="J35" s="3"/>
    </row>
    <row r="36" spans="1:10" hidden="1" outlineLevel="2">
      <c r="A36" s="3">
        <f t="shared" si="0"/>
        <v>2010</v>
      </c>
      <c r="B36" s="4">
        <v>40412</v>
      </c>
      <c r="C36" s="21" t="s">
        <v>1</v>
      </c>
      <c r="D36" s="12">
        <v>136.1</v>
      </c>
      <c r="E36" s="12">
        <v>20.4000000000004</v>
      </c>
      <c r="F36" s="12">
        <v>54.000000000000703</v>
      </c>
      <c r="G36" s="12">
        <v>158.89999999999901</v>
      </c>
      <c r="H36" s="12">
        <f t="shared" si="1"/>
        <v>1</v>
      </c>
      <c r="I36" s="3">
        <f t="shared" si="2"/>
        <v>1</v>
      </c>
      <c r="J36" s="3"/>
    </row>
    <row r="37" spans="1:10" hidden="1" outlineLevel="2">
      <c r="A37" s="3">
        <f t="shared" si="0"/>
        <v>2010</v>
      </c>
      <c r="B37" s="4">
        <v>40419</v>
      </c>
      <c r="C37" s="21" t="s">
        <v>1</v>
      </c>
      <c r="D37" s="12">
        <v>56.3999999999997</v>
      </c>
      <c r="E37" s="12">
        <v>-2.4000000000001802</v>
      </c>
      <c r="F37" s="12">
        <v>57.599999999999802</v>
      </c>
      <c r="G37" s="12">
        <v>96.800000000000196</v>
      </c>
      <c r="H37" s="12">
        <f t="shared" si="1"/>
        <v>0</v>
      </c>
      <c r="I37" s="3">
        <f t="shared" si="2"/>
        <v>0</v>
      </c>
      <c r="J37" s="3"/>
    </row>
    <row r="38" spans="1:10" hidden="1" outlineLevel="2">
      <c r="A38" s="3">
        <f t="shared" si="0"/>
        <v>2010</v>
      </c>
      <c r="B38" s="4">
        <v>40426</v>
      </c>
      <c r="C38" s="21" t="s">
        <v>1</v>
      </c>
      <c r="D38" s="12">
        <v>87.800000000000097</v>
      </c>
      <c r="E38" s="12">
        <v>1.7000000000000299</v>
      </c>
      <c r="F38" s="12">
        <v>28.700000000000301</v>
      </c>
      <c r="G38" s="12">
        <v>94.699999999999704</v>
      </c>
      <c r="H38" s="12">
        <f t="shared" si="1"/>
        <v>0</v>
      </c>
      <c r="I38" s="3">
        <f t="shared" si="2"/>
        <v>0</v>
      </c>
      <c r="J38" s="3"/>
    </row>
    <row r="39" spans="1:10" hidden="1" outlineLevel="2">
      <c r="A39" s="3">
        <f t="shared" si="0"/>
        <v>2010</v>
      </c>
      <c r="B39" s="4">
        <v>40433</v>
      </c>
      <c r="C39" s="21" t="s">
        <v>1</v>
      </c>
      <c r="D39" s="12">
        <v>60.299999999999798</v>
      </c>
      <c r="E39" s="12">
        <v>25.8000000000002</v>
      </c>
      <c r="F39" s="12">
        <v>20.100000000000598</v>
      </c>
      <c r="G39" s="12">
        <v>177.6</v>
      </c>
      <c r="H39" s="12">
        <f t="shared" si="1"/>
        <v>0</v>
      </c>
      <c r="I39" s="3">
        <f t="shared" si="2"/>
        <v>0</v>
      </c>
      <c r="J39" s="3"/>
    </row>
    <row r="40" spans="1:10" hidden="1" outlineLevel="2">
      <c r="A40" s="3">
        <f t="shared" si="0"/>
        <v>2010</v>
      </c>
      <c r="B40" s="4">
        <v>40440</v>
      </c>
      <c r="C40" s="21" t="s">
        <v>1</v>
      </c>
      <c r="D40" s="12">
        <v>127.69999999999899</v>
      </c>
      <c r="E40" s="12">
        <v>15.6</v>
      </c>
      <c r="F40" s="12">
        <v>24.1000000000002</v>
      </c>
      <c r="G40" s="12">
        <v>185.99999999999901</v>
      </c>
      <c r="H40" s="12">
        <f t="shared" si="1"/>
        <v>1</v>
      </c>
      <c r="I40" s="3">
        <f t="shared" si="2"/>
        <v>0</v>
      </c>
      <c r="J40" s="3"/>
    </row>
    <row r="41" spans="1:10" hidden="1" outlineLevel="2">
      <c r="A41" s="3">
        <f t="shared" si="0"/>
        <v>2010</v>
      </c>
      <c r="B41" s="4">
        <v>40447</v>
      </c>
      <c r="C41" s="21" t="s">
        <v>1</v>
      </c>
      <c r="D41" s="12">
        <v>79.700000000000301</v>
      </c>
      <c r="E41" s="12">
        <v>-1.6000000000004899</v>
      </c>
      <c r="F41" s="12">
        <v>124.69999999999899</v>
      </c>
      <c r="G41" s="12">
        <v>101.700000000001</v>
      </c>
      <c r="H41" s="12">
        <f t="shared" si="1"/>
        <v>0</v>
      </c>
      <c r="I41" s="3">
        <f t="shared" si="2"/>
        <v>0</v>
      </c>
      <c r="J41" s="3"/>
    </row>
    <row r="42" spans="1:10" hidden="1" outlineLevel="2">
      <c r="A42" s="3">
        <f t="shared" si="0"/>
        <v>2010</v>
      </c>
      <c r="B42" s="4">
        <v>40454</v>
      </c>
      <c r="C42" s="21" t="s">
        <v>1</v>
      </c>
      <c r="D42" s="12">
        <v>40.999999999999901</v>
      </c>
      <c r="E42" s="12">
        <v>46.900000000000801</v>
      </c>
      <c r="F42" s="12">
        <v>110.5</v>
      </c>
      <c r="G42" s="12">
        <v>30.799999999998601</v>
      </c>
      <c r="H42" s="12">
        <f t="shared" si="1"/>
        <v>0</v>
      </c>
      <c r="I42" s="3">
        <f t="shared" si="2"/>
        <v>0</v>
      </c>
      <c r="J42" s="3"/>
    </row>
    <row r="43" spans="1:10" hidden="1" outlineLevel="2">
      <c r="A43" s="3">
        <f t="shared" si="0"/>
        <v>2010</v>
      </c>
      <c r="B43" s="4">
        <v>40461</v>
      </c>
      <c r="C43" s="21" t="s">
        <v>1</v>
      </c>
      <c r="D43" s="12">
        <v>4.3000000000004102</v>
      </c>
      <c r="E43" s="12">
        <v>6.8000000000001304</v>
      </c>
      <c r="F43" s="12">
        <v>36.300000000001297</v>
      </c>
      <c r="G43" s="12">
        <v>105.299999999999</v>
      </c>
      <c r="H43" s="12">
        <f t="shared" si="1"/>
        <v>0</v>
      </c>
      <c r="I43" s="3">
        <f t="shared" si="2"/>
        <v>0</v>
      </c>
      <c r="J43" s="3"/>
    </row>
    <row r="44" spans="1:10" hidden="1" outlineLevel="2">
      <c r="A44" s="3">
        <f t="shared" si="0"/>
        <v>2010</v>
      </c>
      <c r="B44" s="4">
        <v>40468</v>
      </c>
      <c r="C44" s="21" t="s">
        <v>1</v>
      </c>
      <c r="D44" s="12">
        <v>64.899999999998798</v>
      </c>
      <c r="E44" s="12">
        <v>20.999999999999901</v>
      </c>
      <c r="F44" s="12">
        <v>189</v>
      </c>
      <c r="G44" s="12">
        <v>56.300000000000203</v>
      </c>
      <c r="H44" s="12">
        <f t="shared" si="1"/>
        <v>0</v>
      </c>
      <c r="I44" s="3">
        <f t="shared" si="2"/>
        <v>0</v>
      </c>
      <c r="J44" s="3"/>
    </row>
    <row r="45" spans="1:10" hidden="1" outlineLevel="2">
      <c r="A45" s="3">
        <f t="shared" si="0"/>
        <v>2010</v>
      </c>
      <c r="B45" s="4">
        <v>40475</v>
      </c>
      <c r="C45" s="21" t="s">
        <v>10</v>
      </c>
      <c r="D45" s="12">
        <v>74.600000000000193</v>
      </c>
      <c r="E45" s="12">
        <v>-5.2000000000007596</v>
      </c>
      <c r="F45" s="12">
        <v>176.6</v>
      </c>
      <c r="G45" s="12">
        <v>39.299999999999798</v>
      </c>
      <c r="H45" s="12">
        <f t="shared" si="1"/>
        <v>0</v>
      </c>
      <c r="I45" s="3">
        <f t="shared" si="2"/>
        <v>0</v>
      </c>
      <c r="J45" s="3"/>
    </row>
    <row r="46" spans="1:10" hidden="1" outlineLevel="2">
      <c r="A46" s="3">
        <f t="shared" si="0"/>
        <v>2010</v>
      </c>
      <c r="B46" s="4">
        <v>40482</v>
      </c>
      <c r="C46" s="21" t="s">
        <v>1</v>
      </c>
      <c r="D46" s="12">
        <v>125.8</v>
      </c>
      <c r="E46" s="12">
        <v>-8.0000000000013305</v>
      </c>
      <c r="F46" s="12">
        <v>230.79999999999799</v>
      </c>
      <c r="G46" s="12">
        <v>33.100000000001401</v>
      </c>
      <c r="H46" s="12">
        <f t="shared" si="1"/>
        <v>1</v>
      </c>
      <c r="I46" s="3">
        <f t="shared" si="2"/>
        <v>1</v>
      </c>
      <c r="J46" s="3"/>
    </row>
    <row r="47" spans="1:10" hidden="1" outlineLevel="2">
      <c r="A47" s="3">
        <f t="shared" si="0"/>
        <v>2010</v>
      </c>
      <c r="B47" s="4">
        <v>40489</v>
      </c>
      <c r="C47" s="21" t="s">
        <v>10</v>
      </c>
      <c r="D47" s="12">
        <v>182.39999999999901</v>
      </c>
      <c r="E47" s="12">
        <v>-23.6000000000002</v>
      </c>
      <c r="F47" s="12">
        <v>117.099999999998</v>
      </c>
      <c r="G47" s="12">
        <v>84.300000000000395</v>
      </c>
      <c r="H47" s="12">
        <f t="shared" si="1"/>
        <v>0</v>
      </c>
      <c r="I47" s="3">
        <f t="shared" si="2"/>
        <v>0</v>
      </c>
      <c r="J47" s="3"/>
    </row>
    <row r="48" spans="1:10" hidden="1" outlineLevel="2">
      <c r="A48" s="3">
        <f t="shared" si="0"/>
        <v>2010</v>
      </c>
      <c r="B48" s="4">
        <v>40496</v>
      </c>
      <c r="C48" s="21" t="s">
        <v>1</v>
      </c>
      <c r="D48" s="12">
        <v>40.700000000000102</v>
      </c>
      <c r="E48" s="12">
        <v>18.7999999999988</v>
      </c>
      <c r="F48" s="12">
        <v>242.599999999999</v>
      </c>
      <c r="G48" s="12">
        <v>38.700000000000401</v>
      </c>
      <c r="H48" s="12">
        <f t="shared" si="1"/>
        <v>0</v>
      </c>
      <c r="I48" s="3">
        <f t="shared" si="2"/>
        <v>0</v>
      </c>
      <c r="J48" s="3"/>
    </row>
    <row r="49" spans="1:10" hidden="1" outlineLevel="2">
      <c r="A49" s="3">
        <f t="shared" si="0"/>
        <v>2010</v>
      </c>
      <c r="B49" s="4">
        <v>40503</v>
      </c>
      <c r="C49" s="21" t="s">
        <v>10</v>
      </c>
      <c r="D49" s="12">
        <v>199.79999999999799</v>
      </c>
      <c r="E49" s="12">
        <v>-3.6999999999998101</v>
      </c>
      <c r="F49" s="12">
        <v>121.49999999999901</v>
      </c>
      <c r="G49" s="12">
        <v>114.4</v>
      </c>
      <c r="H49" s="12">
        <f t="shared" si="1"/>
        <v>1</v>
      </c>
      <c r="I49" s="3">
        <f t="shared" si="2"/>
        <v>1</v>
      </c>
      <c r="J49" s="3"/>
    </row>
    <row r="50" spans="1:10" hidden="1" outlineLevel="2">
      <c r="A50" s="3">
        <f t="shared" si="0"/>
        <v>2010</v>
      </c>
      <c r="B50" s="4">
        <v>40510</v>
      </c>
      <c r="C50" s="21" t="s">
        <v>1</v>
      </c>
      <c r="D50" s="12">
        <v>115.6</v>
      </c>
      <c r="E50" s="12">
        <v>-15.500000000000499</v>
      </c>
      <c r="F50" s="12">
        <v>90.999999999999901</v>
      </c>
      <c r="G50" s="12">
        <v>41.299999999999599</v>
      </c>
      <c r="H50" s="12">
        <f t="shared" si="1"/>
        <v>0</v>
      </c>
      <c r="I50" s="3">
        <f t="shared" si="2"/>
        <v>0</v>
      </c>
      <c r="J50" s="3"/>
    </row>
    <row r="51" spans="1:10" hidden="1" outlineLevel="2">
      <c r="A51" s="3">
        <f t="shared" si="0"/>
        <v>2010</v>
      </c>
      <c r="B51" s="4">
        <v>40517</v>
      </c>
      <c r="C51" s="21" t="s">
        <v>10</v>
      </c>
      <c r="D51" s="12">
        <v>9.7999999999998</v>
      </c>
      <c r="E51" s="12">
        <v>8.9000000000005706</v>
      </c>
      <c r="F51" s="12">
        <v>145.30000000000001</v>
      </c>
      <c r="G51" s="12">
        <v>54.699999999999697</v>
      </c>
      <c r="H51" s="12">
        <f t="shared" si="1"/>
        <v>0</v>
      </c>
      <c r="I51" s="3">
        <f t="shared" si="2"/>
        <v>0</v>
      </c>
      <c r="J51" s="3"/>
    </row>
    <row r="52" spans="1:10" hidden="1" outlineLevel="2">
      <c r="A52" s="3">
        <f t="shared" si="0"/>
        <v>2010</v>
      </c>
      <c r="B52" s="4">
        <v>40524</v>
      </c>
      <c r="C52" s="21" t="s">
        <v>1</v>
      </c>
      <c r="D52" s="12">
        <v>84.4000000000011</v>
      </c>
      <c r="E52" s="12">
        <v>-23.9000000000011</v>
      </c>
      <c r="F52" s="12">
        <v>3.9000000000000101</v>
      </c>
      <c r="G52" s="12">
        <v>203.5</v>
      </c>
      <c r="H52" s="12">
        <f t="shared" si="1"/>
        <v>0</v>
      </c>
      <c r="I52" s="3">
        <f t="shared" si="2"/>
        <v>0</v>
      </c>
      <c r="J52" s="3"/>
    </row>
    <row r="53" spans="1:10" hidden="1" outlineLevel="2">
      <c r="A53" s="3">
        <f t="shared" si="0"/>
        <v>2010</v>
      </c>
      <c r="B53" s="4">
        <v>40531</v>
      </c>
      <c r="C53" s="21" t="s">
        <v>1</v>
      </c>
      <c r="D53" s="12">
        <v>130.9</v>
      </c>
      <c r="E53" s="12">
        <v>-22.100000000000399</v>
      </c>
      <c r="F53" s="12">
        <v>17.000000000000298</v>
      </c>
      <c r="G53" s="12">
        <v>98.000000000000298</v>
      </c>
      <c r="H53" s="12">
        <f t="shared" si="1"/>
        <v>0</v>
      </c>
      <c r="I53" s="3">
        <f t="shared" si="2"/>
        <v>0</v>
      </c>
      <c r="J53" s="3"/>
    </row>
    <row r="54" spans="1:10" hidden="1" outlineLevel="2">
      <c r="A54" s="3">
        <f t="shared" si="0"/>
        <v>2010</v>
      </c>
      <c r="B54" s="4">
        <v>40538</v>
      </c>
      <c r="C54" s="21" t="s">
        <v>1</v>
      </c>
      <c r="D54" s="12">
        <v>57.599999999999802</v>
      </c>
      <c r="E54" s="12">
        <v>-3.9999999999995501</v>
      </c>
      <c r="F54" s="12">
        <v>323.89999999999998</v>
      </c>
      <c r="G54" s="12">
        <v>0.70000000000014495</v>
      </c>
      <c r="H54" s="12">
        <f t="shared" si="1"/>
        <v>0</v>
      </c>
      <c r="I54" s="3">
        <f t="shared" si="2"/>
        <v>0</v>
      </c>
      <c r="J54" s="3"/>
    </row>
    <row r="55" spans="1:10" outlineLevel="1" collapsed="1">
      <c r="A55" s="7" t="s">
        <v>383</v>
      </c>
      <c r="B55" s="4"/>
      <c r="C55" s="21"/>
      <c r="D55" s="12">
        <f>SUBTOTAL(1,D3:D54)</f>
        <v>89.273076923076687</v>
      </c>
      <c r="E55" s="12">
        <f>SUBTOTAL(1,E3:E54)</f>
        <v>3.9999999999999591</v>
      </c>
      <c r="F55" s="12">
        <f>SUBTOTAL(1,F3:F54)</f>
        <v>99.02115384615368</v>
      </c>
      <c r="G55" s="12">
        <f>SUBTOTAL(1,G3:G54)</f>
        <v>283.12499999999983</v>
      </c>
      <c r="H55" s="12">
        <f>SUM(H3:H54)</f>
        <v>17</v>
      </c>
      <c r="I55" s="12">
        <f>SUM(I3:I54)</f>
        <v>13</v>
      </c>
      <c r="J55" s="35">
        <f>+I55/H55</f>
        <v>0.76470588235294112</v>
      </c>
    </row>
    <row r="56" spans="1:10" hidden="1" outlineLevel="2">
      <c r="A56" s="3">
        <f t="shared" si="0"/>
        <v>2011</v>
      </c>
      <c r="B56" s="4">
        <v>40545</v>
      </c>
      <c r="C56" s="21" t="s">
        <v>10</v>
      </c>
      <c r="D56" s="12">
        <v>266.89999999999901</v>
      </c>
      <c r="E56" s="12">
        <v>14.399999999999901</v>
      </c>
      <c r="F56" s="12">
        <v>37.599999999999802</v>
      </c>
      <c r="G56" s="12">
        <v>171.5</v>
      </c>
      <c r="H56" s="12">
        <f t="shared" si="1"/>
        <v>1</v>
      </c>
      <c r="I56" s="3">
        <f t="shared" si="2"/>
        <v>0</v>
      </c>
      <c r="J56" s="35"/>
    </row>
    <row r="57" spans="1:10" hidden="1" outlineLevel="2">
      <c r="A57" s="3">
        <f t="shared" si="0"/>
        <v>2011</v>
      </c>
      <c r="B57" s="4">
        <v>40552</v>
      </c>
      <c r="C57" s="21" t="s">
        <v>10</v>
      </c>
      <c r="D57" s="12">
        <v>79.599999999999596</v>
      </c>
      <c r="E57" s="12">
        <v>11.9999999999997</v>
      </c>
      <c r="F57" s="12">
        <v>211.79999999999899</v>
      </c>
      <c r="G57" s="12">
        <v>33.700000000000898</v>
      </c>
      <c r="H57" s="12">
        <f t="shared" si="1"/>
        <v>0</v>
      </c>
      <c r="I57" s="3">
        <f t="shared" si="2"/>
        <v>0</v>
      </c>
      <c r="J57" s="35"/>
    </row>
    <row r="58" spans="1:10" hidden="1" outlineLevel="2">
      <c r="A58" s="3">
        <f t="shared" si="0"/>
        <v>2011</v>
      </c>
      <c r="B58" s="4">
        <v>40559</v>
      </c>
      <c r="C58" s="21" t="s">
        <v>1</v>
      </c>
      <c r="D58" s="12">
        <v>44.599999999999</v>
      </c>
      <c r="E58" s="12">
        <v>-3.6999999999998101</v>
      </c>
      <c r="F58" s="12">
        <v>20.999999999999901</v>
      </c>
      <c r="G58" s="12">
        <v>132.1</v>
      </c>
      <c r="H58" s="12">
        <f t="shared" si="1"/>
        <v>0</v>
      </c>
      <c r="I58" s="3">
        <f t="shared" si="2"/>
        <v>0</v>
      </c>
      <c r="J58" s="35"/>
    </row>
    <row r="59" spans="1:10" hidden="1" outlineLevel="2">
      <c r="A59" s="3">
        <f t="shared" si="0"/>
        <v>2011</v>
      </c>
      <c r="B59" s="4">
        <v>40566</v>
      </c>
      <c r="C59" s="21" t="s">
        <v>1</v>
      </c>
      <c r="D59" s="12">
        <v>126.7</v>
      </c>
      <c r="E59" s="12">
        <v>-49.400000000000503</v>
      </c>
      <c r="F59" s="12">
        <v>12.100000000000399</v>
      </c>
      <c r="G59" s="12">
        <v>194.1</v>
      </c>
      <c r="H59" s="12">
        <f t="shared" si="1"/>
        <v>0</v>
      </c>
      <c r="I59" s="3">
        <f t="shared" si="2"/>
        <v>0</v>
      </c>
      <c r="J59" s="35"/>
    </row>
    <row r="60" spans="1:10" hidden="1" outlineLevel="2">
      <c r="A60" s="3">
        <f t="shared" si="0"/>
        <v>2011</v>
      </c>
      <c r="B60" s="4">
        <v>40573</v>
      </c>
      <c r="C60" s="21" t="s">
        <v>1</v>
      </c>
      <c r="D60" s="12">
        <v>106.4</v>
      </c>
      <c r="E60" s="12">
        <v>-2.20000000000109</v>
      </c>
      <c r="F60" s="12">
        <v>122.9</v>
      </c>
      <c r="G60" s="12">
        <v>120.7</v>
      </c>
      <c r="H60" s="12">
        <f t="shared" si="1"/>
        <v>1</v>
      </c>
      <c r="I60" s="3">
        <f t="shared" si="2"/>
        <v>1</v>
      </c>
      <c r="J60" s="35"/>
    </row>
    <row r="61" spans="1:10" hidden="1" outlineLevel="2">
      <c r="A61" s="3">
        <f t="shared" si="0"/>
        <v>2011</v>
      </c>
      <c r="B61" s="4">
        <v>40580</v>
      </c>
      <c r="C61" s="21" t="s">
        <v>10</v>
      </c>
      <c r="D61" s="12">
        <v>110.5</v>
      </c>
      <c r="E61" s="12">
        <v>9.2999999999998604</v>
      </c>
      <c r="F61" s="12">
        <v>130.29999999999899</v>
      </c>
      <c r="G61" s="12">
        <v>51.200000000000102</v>
      </c>
      <c r="H61" s="12">
        <f t="shared" si="1"/>
        <v>1</v>
      </c>
      <c r="I61" s="3">
        <f t="shared" si="2"/>
        <v>1</v>
      </c>
      <c r="J61" s="35"/>
    </row>
    <row r="62" spans="1:10" hidden="1" outlineLevel="2">
      <c r="A62" s="3">
        <f t="shared" si="0"/>
        <v>2011</v>
      </c>
      <c r="B62" s="4">
        <v>40587</v>
      </c>
      <c r="C62" s="21" t="s">
        <v>1</v>
      </c>
      <c r="D62" s="12">
        <v>122.9</v>
      </c>
      <c r="E62" s="12">
        <v>-17.099999999999799</v>
      </c>
      <c r="F62" s="12">
        <v>145.1</v>
      </c>
      <c r="G62" s="12">
        <v>8.0000000000002203</v>
      </c>
      <c r="H62" s="12">
        <f t="shared" si="1"/>
        <v>0</v>
      </c>
      <c r="I62" s="3">
        <f t="shared" si="2"/>
        <v>0</v>
      </c>
      <c r="J62" s="35"/>
    </row>
    <row r="63" spans="1:10" hidden="1" outlineLevel="2">
      <c r="A63" s="3">
        <f t="shared" si="0"/>
        <v>2011</v>
      </c>
      <c r="B63" s="4">
        <v>40594</v>
      </c>
      <c r="C63" s="21" t="s">
        <v>10</v>
      </c>
      <c r="D63" s="12">
        <v>42.999999999999702</v>
      </c>
      <c r="E63" s="12">
        <v>16.8000000000001</v>
      </c>
      <c r="F63" s="12">
        <v>29.1999999999992</v>
      </c>
      <c r="G63" s="12">
        <v>137.4</v>
      </c>
      <c r="H63" s="12">
        <f t="shared" si="1"/>
        <v>0</v>
      </c>
      <c r="I63" s="3">
        <f t="shared" si="2"/>
        <v>0</v>
      </c>
      <c r="J63" s="35"/>
    </row>
    <row r="64" spans="1:10" hidden="1" outlineLevel="2">
      <c r="A64" s="3">
        <f t="shared" si="0"/>
        <v>2011</v>
      </c>
      <c r="B64" s="4">
        <v>40601</v>
      </c>
      <c r="C64" s="21" t="s">
        <v>10</v>
      </c>
      <c r="D64" s="12">
        <v>65.500000000000497</v>
      </c>
      <c r="E64" s="12">
        <v>2.2999999999995202</v>
      </c>
      <c r="F64" s="12">
        <v>18.000000000000199</v>
      </c>
      <c r="G64" s="12">
        <v>141.80000000000001</v>
      </c>
      <c r="H64" s="12">
        <f t="shared" si="1"/>
        <v>0</v>
      </c>
      <c r="I64" s="3">
        <f t="shared" si="2"/>
        <v>0</v>
      </c>
      <c r="J64" s="35"/>
    </row>
    <row r="65" spans="1:10" hidden="1" outlineLevel="2">
      <c r="A65" s="3">
        <f t="shared" si="0"/>
        <v>2011</v>
      </c>
      <c r="B65" s="4">
        <v>40608</v>
      </c>
      <c r="C65" s="21" t="s">
        <v>10</v>
      </c>
      <c r="D65" s="12">
        <v>0.100000000000655</v>
      </c>
      <c r="E65" s="12">
        <v>30.5999999999995</v>
      </c>
      <c r="F65" s="12">
        <v>20</v>
      </c>
      <c r="G65" s="12">
        <v>202.79999999999899</v>
      </c>
      <c r="H65" s="12">
        <f t="shared" si="1"/>
        <v>0</v>
      </c>
      <c r="I65" s="3">
        <f t="shared" si="2"/>
        <v>0</v>
      </c>
      <c r="J65" s="35"/>
    </row>
    <row r="66" spans="1:10" hidden="1" outlineLevel="2">
      <c r="A66" s="3">
        <f t="shared" si="0"/>
        <v>2011</v>
      </c>
      <c r="B66" s="4">
        <v>40615</v>
      </c>
      <c r="C66" s="21" t="s">
        <v>10</v>
      </c>
      <c r="D66" s="12">
        <v>28.599999999999699</v>
      </c>
      <c r="E66" s="12">
        <v>4.0000000000006697</v>
      </c>
      <c r="F66" s="12">
        <v>274.20000000000101</v>
      </c>
      <c r="G66" s="12">
        <v>6.8999999999996797</v>
      </c>
      <c r="H66" s="12">
        <f t="shared" si="1"/>
        <v>0</v>
      </c>
      <c r="I66" s="3">
        <f t="shared" si="2"/>
        <v>0</v>
      </c>
      <c r="J66" s="35"/>
    </row>
    <row r="67" spans="1:10" hidden="1" outlineLevel="2">
      <c r="A67" s="3">
        <f t="shared" si="0"/>
        <v>2011</v>
      </c>
      <c r="B67" s="4">
        <v>40622</v>
      </c>
      <c r="C67" s="21" t="s">
        <v>1</v>
      </c>
      <c r="D67" s="12">
        <v>256.39999999999998</v>
      </c>
      <c r="E67" s="12">
        <v>1.99999999999978</v>
      </c>
      <c r="F67" s="12">
        <v>87.499999999999204</v>
      </c>
      <c r="G67" s="12">
        <v>58.899999999999501</v>
      </c>
      <c r="H67" s="12">
        <f t="shared" si="1"/>
        <v>1</v>
      </c>
      <c r="I67" s="3">
        <f t="shared" si="2"/>
        <v>1</v>
      </c>
      <c r="J67" s="35"/>
    </row>
    <row r="68" spans="1:10" hidden="1" outlineLevel="2">
      <c r="A68" s="3">
        <f t="shared" ref="A68:A132" si="3">+YEAR(B68)</f>
        <v>2011</v>
      </c>
      <c r="B68" s="4">
        <v>40629</v>
      </c>
      <c r="C68" s="21" t="s">
        <v>10</v>
      </c>
      <c r="D68" s="12">
        <v>57.299999999999002</v>
      </c>
      <c r="E68" s="12">
        <v>-16.999999999999201</v>
      </c>
      <c r="F68" s="12">
        <v>98.400000000000702</v>
      </c>
      <c r="G68" s="12">
        <v>79.299999999999898</v>
      </c>
      <c r="H68" s="12">
        <f t="shared" ref="H68:H131" si="4">+IF(AND(D68&gt;$D$1, E68&gt;$E$1),1,0)</f>
        <v>0</v>
      </c>
      <c r="I68" s="3">
        <f t="shared" ref="I68:I131" si="5">+IF(AND(H68=1,F68&gt;$F$1),1,0)</f>
        <v>0</v>
      </c>
      <c r="J68" s="35"/>
    </row>
    <row r="69" spans="1:10" hidden="1" outlineLevel="2">
      <c r="A69" s="3">
        <f t="shared" si="3"/>
        <v>2011</v>
      </c>
      <c r="B69" s="4">
        <v>40636</v>
      </c>
      <c r="C69" s="21" t="s">
        <v>1</v>
      </c>
      <c r="D69" s="12">
        <v>72.300000000000594</v>
      </c>
      <c r="E69" s="12">
        <v>-11.600000000000501</v>
      </c>
      <c r="F69" s="12">
        <v>77.000000000000398</v>
      </c>
      <c r="G69" s="12">
        <v>94.600000000000193</v>
      </c>
      <c r="H69" s="12">
        <f t="shared" si="4"/>
        <v>0</v>
      </c>
      <c r="I69" s="3">
        <f t="shared" si="5"/>
        <v>0</v>
      </c>
      <c r="J69" s="35"/>
    </row>
    <row r="70" spans="1:10" hidden="1" outlineLevel="2">
      <c r="A70" s="3">
        <f t="shared" si="3"/>
        <v>2011</v>
      </c>
      <c r="B70" s="4">
        <v>40643</v>
      </c>
      <c r="C70" s="21" t="s">
        <v>1</v>
      </c>
      <c r="D70" s="12">
        <v>55.700000000000699</v>
      </c>
      <c r="E70" s="12">
        <v>-15.8999999999998</v>
      </c>
      <c r="F70" s="12">
        <v>82.900000000001299</v>
      </c>
      <c r="G70" s="12">
        <v>136.99999999999801</v>
      </c>
      <c r="H70" s="12">
        <f t="shared" si="4"/>
        <v>0</v>
      </c>
      <c r="I70" s="3">
        <f t="shared" si="5"/>
        <v>0</v>
      </c>
      <c r="J70" s="35"/>
    </row>
    <row r="71" spans="1:10" hidden="1" outlineLevel="2">
      <c r="A71" s="3">
        <f t="shared" si="3"/>
        <v>2011</v>
      </c>
      <c r="B71" s="4">
        <v>40650</v>
      </c>
      <c r="C71" s="21" t="s">
        <v>1</v>
      </c>
      <c r="D71" s="12">
        <v>120.399999999998</v>
      </c>
      <c r="E71" s="12">
        <v>8.5000000000001705</v>
      </c>
      <c r="F71" s="12">
        <v>58.3</v>
      </c>
      <c r="G71" s="12">
        <v>195.9</v>
      </c>
      <c r="H71" s="12">
        <f t="shared" si="4"/>
        <v>1</v>
      </c>
      <c r="I71" s="3">
        <f t="shared" si="5"/>
        <v>1</v>
      </c>
      <c r="J71" s="35"/>
    </row>
    <row r="72" spans="1:10" hidden="1" outlineLevel="2">
      <c r="A72" s="3">
        <f t="shared" si="3"/>
        <v>2011</v>
      </c>
      <c r="B72" s="4">
        <v>40657</v>
      </c>
      <c r="C72" s="21" t="s">
        <v>1</v>
      </c>
      <c r="D72" s="12">
        <v>117.4</v>
      </c>
      <c r="E72" s="12">
        <v>-2.20000000000109</v>
      </c>
      <c r="F72" s="12">
        <v>152.49999999999901</v>
      </c>
      <c r="G72" s="12">
        <v>79.100000000000804</v>
      </c>
      <c r="H72" s="12">
        <f t="shared" si="4"/>
        <v>1</v>
      </c>
      <c r="I72" s="3">
        <f t="shared" si="5"/>
        <v>1</v>
      </c>
      <c r="J72" s="35"/>
    </row>
    <row r="73" spans="1:10" hidden="1" outlineLevel="2">
      <c r="A73" s="3">
        <f t="shared" si="3"/>
        <v>2011</v>
      </c>
      <c r="B73" s="4">
        <v>40664</v>
      </c>
      <c r="C73" s="21" t="s">
        <v>10</v>
      </c>
      <c r="D73" s="12">
        <v>21.299999999999599</v>
      </c>
      <c r="E73" s="12">
        <v>-6.9000000000007899</v>
      </c>
      <c r="F73" s="12">
        <v>62.599999999999298</v>
      </c>
      <c r="G73" s="12">
        <v>157.30000000000001</v>
      </c>
      <c r="H73" s="12">
        <f t="shared" si="4"/>
        <v>0</v>
      </c>
      <c r="I73" s="3">
        <f t="shared" si="5"/>
        <v>0</v>
      </c>
      <c r="J73" s="35"/>
    </row>
    <row r="74" spans="1:10" hidden="1" outlineLevel="2">
      <c r="A74" s="3">
        <f t="shared" si="3"/>
        <v>2011</v>
      </c>
      <c r="B74" s="4">
        <v>40671</v>
      </c>
      <c r="C74" s="21" t="s">
        <v>10</v>
      </c>
      <c r="D74" s="12">
        <v>111.00000000000099</v>
      </c>
      <c r="E74" s="12">
        <v>-3.9000000000011199</v>
      </c>
      <c r="F74" s="12">
        <v>157.6</v>
      </c>
      <c r="G74" s="12">
        <v>22.800000000000601</v>
      </c>
      <c r="H74" s="12">
        <f t="shared" si="4"/>
        <v>1</v>
      </c>
      <c r="I74" s="3">
        <f t="shared" si="5"/>
        <v>1</v>
      </c>
      <c r="J74" s="35"/>
    </row>
    <row r="75" spans="1:10" hidden="1" outlineLevel="2">
      <c r="A75" s="3">
        <f t="shared" si="3"/>
        <v>2011</v>
      </c>
      <c r="B75" s="4">
        <v>40678</v>
      </c>
      <c r="C75" s="21" t="s">
        <v>1</v>
      </c>
      <c r="D75" s="12">
        <v>138.89999999999901</v>
      </c>
      <c r="E75" s="12">
        <v>-20.100000000000598</v>
      </c>
      <c r="F75" s="12">
        <v>112.9</v>
      </c>
      <c r="G75" s="12">
        <v>105.900000000001</v>
      </c>
      <c r="H75" s="12">
        <f t="shared" si="4"/>
        <v>0</v>
      </c>
      <c r="I75" s="3">
        <f t="shared" si="5"/>
        <v>0</v>
      </c>
      <c r="J75" s="35"/>
    </row>
    <row r="76" spans="1:10" hidden="1" outlineLevel="2">
      <c r="A76" s="3">
        <f t="shared" si="3"/>
        <v>2011</v>
      </c>
      <c r="B76" s="4">
        <v>40685</v>
      </c>
      <c r="C76" s="21" t="s">
        <v>1</v>
      </c>
      <c r="D76" s="12">
        <v>77.900000000001796</v>
      </c>
      <c r="E76" s="12">
        <v>44.899999999998798</v>
      </c>
      <c r="F76" s="12">
        <v>178.3</v>
      </c>
      <c r="G76" s="12">
        <v>23.800000000000399</v>
      </c>
      <c r="H76" s="12">
        <f t="shared" si="4"/>
        <v>0</v>
      </c>
      <c r="I76" s="3">
        <f t="shared" si="5"/>
        <v>0</v>
      </c>
      <c r="J76" s="35"/>
    </row>
    <row r="77" spans="1:10" hidden="1" outlineLevel="2">
      <c r="A77" s="3">
        <f t="shared" si="3"/>
        <v>2011</v>
      </c>
      <c r="B77" s="4">
        <v>40692</v>
      </c>
      <c r="C77" s="21" t="s">
        <v>10</v>
      </c>
      <c r="D77" s="12">
        <v>7.8000000000000203</v>
      </c>
      <c r="E77" s="12">
        <v>-1.2999999999996299</v>
      </c>
      <c r="F77" s="12">
        <v>79.200000000001396</v>
      </c>
      <c r="G77" s="12">
        <v>180.099999999998</v>
      </c>
      <c r="H77" s="12">
        <f t="shared" si="4"/>
        <v>0</v>
      </c>
      <c r="I77" s="3">
        <f t="shared" si="5"/>
        <v>0</v>
      </c>
      <c r="J77" s="35"/>
    </row>
    <row r="78" spans="1:10" hidden="1" outlineLevel="2">
      <c r="A78" s="3">
        <f t="shared" si="3"/>
        <v>2011</v>
      </c>
      <c r="B78" s="4">
        <v>40699</v>
      </c>
      <c r="C78" s="21" t="s">
        <v>10</v>
      </c>
      <c r="D78" s="12">
        <v>155.30000000000001</v>
      </c>
      <c r="E78" s="12">
        <v>10.299999999998599</v>
      </c>
      <c r="F78" s="12">
        <v>111.9</v>
      </c>
      <c r="G78" s="12">
        <v>24.399999999999899</v>
      </c>
      <c r="H78" s="12">
        <f t="shared" si="4"/>
        <v>1</v>
      </c>
      <c r="I78" s="3">
        <f t="shared" si="5"/>
        <v>1</v>
      </c>
      <c r="J78" s="35"/>
    </row>
    <row r="79" spans="1:10" hidden="1" outlineLevel="2">
      <c r="A79" s="3">
        <f t="shared" si="3"/>
        <v>2011</v>
      </c>
      <c r="B79" s="4">
        <v>40706</v>
      </c>
      <c r="C79" s="21" t="s">
        <v>1</v>
      </c>
      <c r="D79" s="12">
        <v>91.399999999999196</v>
      </c>
      <c r="E79" s="12">
        <v>1.1000000000005401</v>
      </c>
      <c r="F79" s="12">
        <v>171.099999999999</v>
      </c>
      <c r="G79" s="12">
        <v>5.5999999999989303</v>
      </c>
      <c r="H79" s="12">
        <f t="shared" si="4"/>
        <v>0</v>
      </c>
      <c r="I79" s="3">
        <f t="shared" si="5"/>
        <v>0</v>
      </c>
      <c r="J79" s="35"/>
    </row>
    <row r="80" spans="1:10" hidden="1" outlineLevel="2">
      <c r="A80" s="3">
        <f t="shared" si="3"/>
        <v>2011</v>
      </c>
      <c r="B80" s="4">
        <v>40713</v>
      </c>
      <c r="C80" s="21" t="s">
        <v>10</v>
      </c>
      <c r="D80" s="12">
        <v>35.199999999999598</v>
      </c>
      <c r="E80" s="12">
        <v>32.700000000000998</v>
      </c>
      <c r="F80" s="12">
        <v>62.400000000000198</v>
      </c>
      <c r="G80" s="12">
        <v>52.9999999999986</v>
      </c>
      <c r="H80" s="12">
        <f t="shared" si="4"/>
        <v>0</v>
      </c>
      <c r="I80" s="3">
        <f t="shared" si="5"/>
        <v>0</v>
      </c>
      <c r="J80" s="35"/>
    </row>
    <row r="81" spans="1:10" hidden="1" outlineLevel="2">
      <c r="A81" s="3">
        <f t="shared" si="3"/>
        <v>2011</v>
      </c>
      <c r="B81" s="4">
        <v>40720</v>
      </c>
      <c r="C81" s="21" t="s">
        <v>10</v>
      </c>
      <c r="D81" s="12">
        <v>17.000000000000298</v>
      </c>
      <c r="E81" s="12">
        <v>-17.5000000000014</v>
      </c>
      <c r="F81" s="12">
        <v>47.999999999999098</v>
      </c>
      <c r="G81" s="12">
        <v>80</v>
      </c>
      <c r="H81" s="12">
        <f t="shared" si="4"/>
        <v>0</v>
      </c>
      <c r="I81" s="3">
        <f t="shared" si="5"/>
        <v>0</v>
      </c>
      <c r="J81" s="35"/>
    </row>
    <row r="82" spans="1:10" hidden="1" outlineLevel="2">
      <c r="A82" s="3">
        <f t="shared" si="3"/>
        <v>2011</v>
      </c>
      <c r="B82" s="4">
        <v>40727</v>
      </c>
      <c r="C82" s="21" t="s">
        <v>1</v>
      </c>
      <c r="D82" s="12">
        <v>6.5999999999988201</v>
      </c>
      <c r="E82" s="12">
        <v>-44.999999999999403</v>
      </c>
      <c r="F82" s="12">
        <v>161.599999999999</v>
      </c>
      <c r="G82" s="12">
        <v>54.000000000000703</v>
      </c>
      <c r="H82" s="12">
        <f t="shared" si="4"/>
        <v>0</v>
      </c>
      <c r="I82" s="3">
        <f t="shared" si="5"/>
        <v>0</v>
      </c>
      <c r="J82" s="35"/>
    </row>
    <row r="83" spans="1:10" hidden="1" outlineLevel="2">
      <c r="A83" s="3">
        <f t="shared" si="3"/>
        <v>2011</v>
      </c>
      <c r="B83" s="4">
        <v>40734</v>
      </c>
      <c r="C83" s="21" t="s">
        <v>10</v>
      </c>
      <c r="D83" s="12">
        <v>161.599999999999</v>
      </c>
      <c r="E83" s="12">
        <v>-6.5000000000003899</v>
      </c>
      <c r="F83" s="12">
        <v>189.89999999999799</v>
      </c>
      <c r="G83" s="12">
        <v>17.100000000001</v>
      </c>
      <c r="H83" s="12">
        <f t="shared" si="4"/>
        <v>1</v>
      </c>
      <c r="I83" s="3">
        <f t="shared" si="5"/>
        <v>1</v>
      </c>
      <c r="J83" s="35"/>
    </row>
    <row r="84" spans="1:10" hidden="1" outlineLevel="2">
      <c r="A84" s="3">
        <f t="shared" si="3"/>
        <v>2011</v>
      </c>
      <c r="B84" s="4">
        <v>40741</v>
      </c>
      <c r="C84" s="21" t="s">
        <v>1</v>
      </c>
      <c r="D84" s="12">
        <v>133.39999999999901</v>
      </c>
      <c r="E84" s="12">
        <v>-6.3999999999997303</v>
      </c>
      <c r="F84" s="12">
        <v>22.899999999999</v>
      </c>
      <c r="G84" s="12">
        <v>264.29999999999899</v>
      </c>
      <c r="H84" s="12">
        <f t="shared" si="4"/>
        <v>1</v>
      </c>
      <c r="I84" s="3">
        <f t="shared" si="5"/>
        <v>0</v>
      </c>
      <c r="J84" s="35"/>
    </row>
    <row r="85" spans="1:10" hidden="1" outlineLevel="2">
      <c r="A85" s="3">
        <f t="shared" si="3"/>
        <v>2011</v>
      </c>
      <c r="B85" s="4">
        <v>40748</v>
      </c>
      <c r="C85" s="21" t="s">
        <v>1</v>
      </c>
      <c r="D85" s="12">
        <v>226.599999999999</v>
      </c>
      <c r="E85" s="12">
        <v>22.600000000001501</v>
      </c>
      <c r="F85" s="12">
        <v>310.00000000000102</v>
      </c>
      <c r="G85" s="12">
        <v>13.399999999998901</v>
      </c>
      <c r="H85" s="12">
        <f t="shared" si="4"/>
        <v>1</v>
      </c>
      <c r="I85" s="3">
        <f t="shared" si="5"/>
        <v>1</v>
      </c>
      <c r="J85" s="35"/>
    </row>
    <row r="86" spans="1:10" hidden="1" outlineLevel="2">
      <c r="A86" s="3">
        <f t="shared" si="3"/>
        <v>2011</v>
      </c>
      <c r="B86" s="4">
        <v>40755</v>
      </c>
      <c r="C86" s="21" t="s">
        <v>10</v>
      </c>
      <c r="D86" s="12">
        <v>269.5</v>
      </c>
      <c r="E86" s="12">
        <v>14.1000000000013</v>
      </c>
      <c r="F86" s="12">
        <v>28.500000000000099</v>
      </c>
      <c r="G86" s="12">
        <v>320.59999999999798</v>
      </c>
      <c r="H86" s="12">
        <f t="shared" si="4"/>
        <v>1</v>
      </c>
      <c r="I86" s="3">
        <f t="shared" si="5"/>
        <v>0</v>
      </c>
      <c r="J86" s="35"/>
    </row>
    <row r="87" spans="1:10" hidden="1" outlineLevel="2">
      <c r="A87" s="3">
        <f t="shared" si="3"/>
        <v>2011</v>
      </c>
      <c r="B87" s="4">
        <v>40762</v>
      </c>
      <c r="C87" s="21" t="s">
        <v>10</v>
      </c>
      <c r="D87" s="12">
        <v>22.2999999999995</v>
      </c>
      <c r="E87" s="12">
        <v>-0.60000000000171005</v>
      </c>
      <c r="F87" s="12">
        <v>165.599999999999</v>
      </c>
      <c r="G87" s="12">
        <v>0</v>
      </c>
      <c r="H87" s="12">
        <f t="shared" si="4"/>
        <v>0</v>
      </c>
      <c r="I87" s="3">
        <f t="shared" si="5"/>
        <v>0</v>
      </c>
      <c r="J87" s="35"/>
    </row>
    <row r="88" spans="1:10" hidden="1" outlineLevel="2">
      <c r="A88" s="3">
        <f t="shared" si="3"/>
        <v>2011</v>
      </c>
      <c r="B88" s="4">
        <v>40769</v>
      </c>
      <c r="C88" s="21" t="s">
        <v>1</v>
      </c>
      <c r="D88" s="12">
        <v>82.099999999998204</v>
      </c>
      <c r="E88" s="12">
        <v>-2.10000000000043</v>
      </c>
      <c r="F88" s="12">
        <v>30.399999999999299</v>
      </c>
      <c r="G88" s="12">
        <v>136.400000000001</v>
      </c>
      <c r="H88" s="12">
        <f t="shared" si="4"/>
        <v>0</v>
      </c>
      <c r="I88" s="3">
        <f t="shared" si="5"/>
        <v>0</v>
      </c>
      <c r="J88" s="35"/>
    </row>
    <row r="89" spans="1:10" hidden="1" outlineLevel="2">
      <c r="A89" s="3">
        <f t="shared" si="3"/>
        <v>2011</v>
      </c>
      <c r="B89" s="4">
        <v>40776</v>
      </c>
      <c r="C89" s="21" t="s">
        <v>1</v>
      </c>
      <c r="D89" s="12">
        <v>75.600000000000094</v>
      </c>
      <c r="E89" s="12">
        <v>2.0000000000020002</v>
      </c>
      <c r="F89" s="12">
        <v>16.100000000001099</v>
      </c>
      <c r="G89" s="12">
        <v>129.79999999999899</v>
      </c>
      <c r="H89" s="12">
        <f t="shared" si="4"/>
        <v>0</v>
      </c>
      <c r="I89" s="3">
        <f t="shared" si="5"/>
        <v>0</v>
      </c>
      <c r="J89" s="35"/>
    </row>
    <row r="90" spans="1:10" hidden="1" outlineLevel="2">
      <c r="A90" s="3">
        <f t="shared" si="3"/>
        <v>2011</v>
      </c>
      <c r="B90" s="4">
        <v>40783</v>
      </c>
      <c r="C90" s="21" t="s">
        <v>1</v>
      </c>
      <c r="D90" s="12">
        <v>108.99999999999901</v>
      </c>
      <c r="E90" s="12">
        <v>-28.399999999999501</v>
      </c>
      <c r="F90" s="12">
        <v>77.7000000000005</v>
      </c>
      <c r="G90" s="12">
        <v>61.7</v>
      </c>
      <c r="H90" s="12">
        <f t="shared" si="4"/>
        <v>0</v>
      </c>
      <c r="I90" s="3">
        <f t="shared" si="5"/>
        <v>0</v>
      </c>
      <c r="J90" s="35"/>
    </row>
    <row r="91" spans="1:10" hidden="1" outlineLevel="2">
      <c r="A91" s="3">
        <f t="shared" si="3"/>
        <v>2011</v>
      </c>
      <c r="B91" s="4">
        <v>40790</v>
      </c>
      <c r="C91" s="21" t="s">
        <v>10</v>
      </c>
      <c r="D91" s="12">
        <v>21.800000000000701</v>
      </c>
      <c r="E91" s="12">
        <v>29.200000000000301</v>
      </c>
      <c r="F91" s="12">
        <v>13.3000000000005</v>
      </c>
      <c r="G91" s="12">
        <v>298.60000000000002</v>
      </c>
      <c r="H91" s="12">
        <f t="shared" si="4"/>
        <v>0</v>
      </c>
      <c r="I91" s="3">
        <f t="shared" si="5"/>
        <v>0</v>
      </c>
      <c r="J91" s="35"/>
    </row>
    <row r="92" spans="1:10" hidden="1" outlineLevel="2">
      <c r="A92" s="3">
        <f t="shared" si="3"/>
        <v>2011</v>
      </c>
      <c r="B92" s="4">
        <v>40797</v>
      </c>
      <c r="C92" s="21" t="s">
        <v>10</v>
      </c>
      <c r="D92" s="12">
        <v>272.2</v>
      </c>
      <c r="E92" s="12">
        <v>22.599999999999199</v>
      </c>
      <c r="F92" s="12">
        <v>124.200000000001</v>
      </c>
      <c r="G92" s="12">
        <v>120.5</v>
      </c>
      <c r="H92" s="12">
        <f t="shared" si="4"/>
        <v>1</v>
      </c>
      <c r="I92" s="3">
        <f t="shared" si="5"/>
        <v>1</v>
      </c>
      <c r="J92" s="35"/>
    </row>
    <row r="93" spans="1:10" hidden="1" outlineLevel="2">
      <c r="A93" s="3">
        <f t="shared" si="3"/>
        <v>2011</v>
      </c>
      <c r="B93" s="4">
        <v>40804</v>
      </c>
      <c r="C93" s="21" t="s">
        <v>10</v>
      </c>
      <c r="D93" s="12">
        <v>57.899999999999601</v>
      </c>
      <c r="E93" s="12">
        <v>-31.200000000000099</v>
      </c>
      <c r="F93" s="12">
        <v>97.000000000000398</v>
      </c>
      <c r="G93" s="12">
        <v>97.900000000000702</v>
      </c>
      <c r="H93" s="12">
        <f t="shared" si="4"/>
        <v>0</v>
      </c>
      <c r="I93" s="3">
        <f t="shared" si="5"/>
        <v>0</v>
      </c>
      <c r="J93" s="35"/>
    </row>
    <row r="94" spans="1:10" hidden="1" outlineLevel="2">
      <c r="A94" s="3">
        <f t="shared" si="3"/>
        <v>2011</v>
      </c>
      <c r="B94" s="4">
        <v>40811</v>
      </c>
      <c r="C94" s="21" t="s">
        <v>1</v>
      </c>
      <c r="D94" s="12">
        <v>64.299999999999301</v>
      </c>
      <c r="E94" s="12">
        <v>-19.5999999999996</v>
      </c>
      <c r="F94" s="12">
        <v>185.19999999999899</v>
      </c>
      <c r="G94" s="12">
        <v>67.099999999999895</v>
      </c>
      <c r="H94" s="12">
        <f t="shared" si="4"/>
        <v>0</v>
      </c>
      <c r="I94" s="3">
        <f t="shared" si="5"/>
        <v>0</v>
      </c>
      <c r="J94" s="35"/>
    </row>
    <row r="95" spans="1:10" hidden="1" outlineLevel="2">
      <c r="A95" s="3">
        <f t="shared" si="3"/>
        <v>2011</v>
      </c>
      <c r="B95" s="4">
        <v>40818</v>
      </c>
      <c r="C95" s="21" t="s">
        <v>1</v>
      </c>
      <c r="D95" s="12">
        <v>22.400000000000201</v>
      </c>
      <c r="E95" s="12">
        <v>0.19999999999908899</v>
      </c>
      <c r="F95" s="12">
        <v>27.8</v>
      </c>
      <c r="G95" s="12">
        <v>317.3</v>
      </c>
      <c r="H95" s="12">
        <f t="shared" si="4"/>
        <v>0</v>
      </c>
      <c r="I95" s="3">
        <f t="shared" si="5"/>
        <v>0</v>
      </c>
      <c r="J95" s="35"/>
    </row>
    <row r="96" spans="1:10" hidden="1" outlineLevel="2">
      <c r="A96" s="3">
        <f t="shared" si="3"/>
        <v>2011</v>
      </c>
      <c r="B96" s="4">
        <v>40825</v>
      </c>
      <c r="C96" s="21" t="s">
        <v>1</v>
      </c>
      <c r="D96" s="12">
        <v>288.2</v>
      </c>
      <c r="E96" s="12">
        <v>2.59999999999927</v>
      </c>
      <c r="F96" s="12">
        <v>70.200000000000202</v>
      </c>
      <c r="G96" s="12">
        <v>13.4999999999996</v>
      </c>
      <c r="H96" s="12">
        <f t="shared" si="4"/>
        <v>1</v>
      </c>
      <c r="I96" s="3">
        <f t="shared" si="5"/>
        <v>1</v>
      </c>
      <c r="J96" s="35"/>
    </row>
    <row r="97" spans="1:10" hidden="1" outlineLevel="2">
      <c r="A97" s="3">
        <f t="shared" si="3"/>
        <v>2011</v>
      </c>
      <c r="B97" s="4">
        <v>40832</v>
      </c>
      <c r="C97" s="21" t="s">
        <v>1</v>
      </c>
      <c r="D97" s="12">
        <v>0.40000000000039998</v>
      </c>
      <c r="E97" s="12">
        <v>1.8000000000006899</v>
      </c>
      <c r="F97" s="12">
        <v>38.100000000000897</v>
      </c>
      <c r="G97" s="12">
        <v>222.99999999999901</v>
      </c>
      <c r="H97" s="12">
        <f t="shared" si="4"/>
        <v>0</v>
      </c>
      <c r="I97" s="3">
        <f t="shared" si="5"/>
        <v>0</v>
      </c>
      <c r="J97" s="35"/>
    </row>
    <row r="98" spans="1:10" hidden="1" outlineLevel="2">
      <c r="A98" s="3">
        <f t="shared" si="3"/>
        <v>2011</v>
      </c>
      <c r="B98" s="4">
        <v>40839</v>
      </c>
      <c r="C98" s="21" t="s">
        <v>1</v>
      </c>
      <c r="D98" s="12">
        <v>165.99999999999901</v>
      </c>
      <c r="E98" s="12">
        <v>14.899999999999901</v>
      </c>
      <c r="F98" s="12">
        <v>204.8</v>
      </c>
      <c r="G98" s="12">
        <v>1.5999999999993799</v>
      </c>
      <c r="H98" s="12">
        <f t="shared" si="4"/>
        <v>1</v>
      </c>
      <c r="I98" s="3">
        <f t="shared" si="5"/>
        <v>1</v>
      </c>
      <c r="J98" s="35"/>
    </row>
    <row r="99" spans="1:10" hidden="1" outlineLevel="2">
      <c r="A99" s="3">
        <f t="shared" si="3"/>
        <v>2011</v>
      </c>
      <c r="B99" s="4">
        <v>40846</v>
      </c>
      <c r="C99" s="21" t="s">
        <v>10</v>
      </c>
      <c r="D99" s="12">
        <v>56.000000000000497</v>
      </c>
      <c r="E99" s="12">
        <v>-12.6000000000003</v>
      </c>
      <c r="F99" s="12">
        <v>8.0999999999997705</v>
      </c>
      <c r="G99" s="12">
        <v>269.39999999999901</v>
      </c>
      <c r="H99" s="12">
        <f t="shared" si="4"/>
        <v>0</v>
      </c>
      <c r="I99" s="3">
        <f t="shared" si="5"/>
        <v>0</v>
      </c>
      <c r="J99" s="35"/>
    </row>
    <row r="100" spans="1:10" hidden="1" outlineLevel="2">
      <c r="A100" s="3">
        <f t="shared" si="3"/>
        <v>2011</v>
      </c>
      <c r="B100" s="4">
        <v>40853</v>
      </c>
      <c r="C100" s="21" t="s">
        <v>10</v>
      </c>
      <c r="D100" s="12">
        <v>206.99999999999901</v>
      </c>
      <c r="E100" s="12">
        <v>-54.099999999999099</v>
      </c>
      <c r="F100" s="12">
        <v>33.6000000000002</v>
      </c>
      <c r="G100" s="12">
        <v>166.599999999999</v>
      </c>
      <c r="H100" s="12">
        <f t="shared" si="4"/>
        <v>0</v>
      </c>
      <c r="I100" s="3">
        <f t="shared" si="5"/>
        <v>0</v>
      </c>
      <c r="J100" s="35"/>
    </row>
    <row r="101" spans="1:10" hidden="1" outlineLevel="2">
      <c r="A101" s="3">
        <f t="shared" si="3"/>
        <v>2011</v>
      </c>
      <c r="B101" s="4">
        <v>40860</v>
      </c>
      <c r="C101" s="21" t="s">
        <v>10</v>
      </c>
      <c r="D101" s="12">
        <v>146.1</v>
      </c>
      <c r="E101" s="12">
        <v>16.000000000000401</v>
      </c>
      <c r="F101" s="12">
        <v>24.5000000000006</v>
      </c>
      <c r="G101" s="12">
        <v>152.29999999999799</v>
      </c>
      <c r="H101" s="12">
        <f t="shared" si="4"/>
        <v>1</v>
      </c>
      <c r="I101" s="3">
        <f t="shared" si="5"/>
        <v>0</v>
      </c>
      <c r="J101" s="35"/>
    </row>
    <row r="102" spans="1:10" hidden="1" outlineLevel="2">
      <c r="A102" s="3">
        <f t="shared" si="3"/>
        <v>2011</v>
      </c>
      <c r="B102" s="4">
        <v>40867</v>
      </c>
      <c r="C102" s="21" t="s">
        <v>10</v>
      </c>
      <c r="D102" s="12">
        <v>104.099999999998</v>
      </c>
      <c r="E102" s="12">
        <v>-81.799999999998505</v>
      </c>
      <c r="F102" s="12">
        <v>281.10000000000002</v>
      </c>
      <c r="G102" s="12">
        <v>24.5000000000006</v>
      </c>
      <c r="H102" s="12">
        <f t="shared" si="4"/>
        <v>0</v>
      </c>
      <c r="I102" s="3">
        <f t="shared" si="5"/>
        <v>0</v>
      </c>
      <c r="J102" s="35"/>
    </row>
    <row r="103" spans="1:10" hidden="1" outlineLevel="2">
      <c r="A103" s="3">
        <f t="shared" si="3"/>
        <v>2011</v>
      </c>
      <c r="B103" s="4">
        <v>40874</v>
      </c>
      <c r="C103" s="21" t="s">
        <v>1</v>
      </c>
      <c r="D103" s="12">
        <v>166.1</v>
      </c>
      <c r="E103" s="12">
        <v>13.100000000001399</v>
      </c>
      <c r="F103" s="12">
        <v>112.9</v>
      </c>
      <c r="G103" s="12">
        <v>37.899999999999601</v>
      </c>
      <c r="H103" s="12">
        <f t="shared" si="4"/>
        <v>1</v>
      </c>
      <c r="I103" s="3">
        <f t="shared" si="5"/>
        <v>1</v>
      </c>
      <c r="J103" s="35"/>
    </row>
    <row r="104" spans="1:10" hidden="1" outlineLevel="2">
      <c r="A104" s="3">
        <f t="shared" si="3"/>
        <v>2011</v>
      </c>
      <c r="B104" s="4">
        <v>40881</v>
      </c>
      <c r="C104" s="21" t="s">
        <v>10</v>
      </c>
      <c r="D104" s="12">
        <v>37.100000000001003</v>
      </c>
      <c r="E104" s="12">
        <v>-16.3000000000002</v>
      </c>
      <c r="F104" s="12">
        <v>8.6999999999992603</v>
      </c>
      <c r="G104" s="12">
        <v>142.69999999999999</v>
      </c>
      <c r="H104" s="12">
        <f t="shared" si="4"/>
        <v>0</v>
      </c>
      <c r="I104" s="3">
        <f t="shared" si="5"/>
        <v>0</v>
      </c>
      <c r="J104" s="35"/>
    </row>
    <row r="105" spans="1:10" hidden="1" outlineLevel="2">
      <c r="A105" s="3">
        <f t="shared" si="3"/>
        <v>2011</v>
      </c>
      <c r="B105" s="4">
        <v>40888</v>
      </c>
      <c r="C105" s="21" t="s">
        <v>10</v>
      </c>
      <c r="D105" s="12">
        <v>35.100000000001202</v>
      </c>
      <c r="E105" s="12">
        <v>10.299999999998599</v>
      </c>
      <c r="F105" s="12">
        <v>96.799999999999102</v>
      </c>
      <c r="G105" s="12">
        <v>92.900000000000205</v>
      </c>
      <c r="H105" s="12">
        <f t="shared" si="4"/>
        <v>0</v>
      </c>
      <c r="I105" s="3">
        <f t="shared" si="5"/>
        <v>0</v>
      </c>
      <c r="J105" s="35"/>
    </row>
    <row r="106" spans="1:10" hidden="1" outlineLevel="2">
      <c r="A106" s="3">
        <f t="shared" si="3"/>
        <v>2011</v>
      </c>
      <c r="B106" s="4">
        <v>40895</v>
      </c>
      <c r="C106" s="21" t="s">
        <v>10</v>
      </c>
      <c r="D106" s="12">
        <v>7.9000000000006798</v>
      </c>
      <c r="E106" s="12">
        <v>-45.900000000000901</v>
      </c>
      <c r="F106" s="12">
        <v>54.699999999998603</v>
      </c>
      <c r="G106" s="12">
        <v>102.200000000001</v>
      </c>
      <c r="H106" s="12">
        <f t="shared" si="4"/>
        <v>0</v>
      </c>
      <c r="I106" s="3">
        <f t="shared" si="5"/>
        <v>0</v>
      </c>
      <c r="J106" s="35"/>
    </row>
    <row r="107" spans="1:10" hidden="1" outlineLevel="2">
      <c r="A107" s="3">
        <f t="shared" si="3"/>
        <v>2011</v>
      </c>
      <c r="B107" s="4">
        <v>40902</v>
      </c>
      <c r="C107" s="21" t="s">
        <v>1</v>
      </c>
      <c r="D107" s="12">
        <v>30.900000000000301</v>
      </c>
      <c r="E107" s="12">
        <v>5.4999999999982796</v>
      </c>
      <c r="F107" s="12">
        <v>35.099999999999</v>
      </c>
      <c r="G107" s="12">
        <v>90.200000000000202</v>
      </c>
      <c r="H107" s="12">
        <f t="shared" si="4"/>
        <v>0</v>
      </c>
      <c r="I107" s="3">
        <f t="shared" si="5"/>
        <v>0</v>
      </c>
      <c r="J107" s="35"/>
    </row>
    <row r="108" spans="1:10" outlineLevel="1" collapsed="1">
      <c r="A108" s="8" t="s">
        <v>384</v>
      </c>
      <c r="B108" s="4"/>
      <c r="C108" s="21"/>
      <c r="D108" s="12">
        <f>SUBTOTAL(1,D56:D107)</f>
        <v>98.082692307692142</v>
      </c>
      <c r="E108" s="12">
        <f>SUBTOTAL(1,E56:E107)</f>
        <v>-3.3750000000000999</v>
      </c>
      <c r="F108" s="12">
        <f>SUBTOTAL(1,F56:F107)</f>
        <v>95.799999999999898</v>
      </c>
      <c r="G108" s="12">
        <f>SUBTOTAL(1,G56:G107)</f>
        <v>109.87307692307672</v>
      </c>
      <c r="H108" s="22">
        <f>SUM(H56:H107)</f>
        <v>17</v>
      </c>
      <c r="I108" s="22">
        <f>SUM(I56:I107)</f>
        <v>13</v>
      </c>
      <c r="J108" s="35">
        <f>+I108/H108</f>
        <v>0.76470588235294112</v>
      </c>
    </row>
    <row r="109" spans="1:10" hidden="1" outlineLevel="2">
      <c r="A109" s="3">
        <f t="shared" si="3"/>
        <v>2012</v>
      </c>
      <c r="B109" s="4">
        <v>40909</v>
      </c>
      <c r="C109" s="21" t="s">
        <v>1</v>
      </c>
      <c r="D109" s="12">
        <v>87.600000000001003</v>
      </c>
      <c r="E109" s="12">
        <v>-31.200000000000099</v>
      </c>
      <c r="F109" s="12">
        <v>40.100000000000598</v>
      </c>
      <c r="G109" s="12">
        <v>82.699999999999903</v>
      </c>
      <c r="H109" s="12">
        <f t="shared" si="4"/>
        <v>0</v>
      </c>
      <c r="I109" s="3">
        <f t="shared" si="5"/>
        <v>0</v>
      </c>
      <c r="J109" s="35"/>
    </row>
    <row r="110" spans="1:10" hidden="1" outlineLevel="2">
      <c r="A110" s="3">
        <f t="shared" si="3"/>
        <v>2012</v>
      </c>
      <c r="B110" s="4">
        <v>40916</v>
      </c>
      <c r="C110" s="21" t="s">
        <v>1</v>
      </c>
      <c r="D110" s="12">
        <v>75.799999999999201</v>
      </c>
      <c r="E110" s="12">
        <v>-19.899999999999299</v>
      </c>
      <c r="F110" s="12">
        <v>55.400000000001</v>
      </c>
      <c r="G110" s="12">
        <v>86.299999999999102</v>
      </c>
      <c r="H110" s="12">
        <f t="shared" si="4"/>
        <v>0</v>
      </c>
      <c r="I110" s="3">
        <f t="shared" si="5"/>
        <v>0</v>
      </c>
      <c r="J110" s="35"/>
    </row>
    <row r="111" spans="1:10" hidden="1" outlineLevel="2">
      <c r="A111" s="3">
        <f t="shared" si="3"/>
        <v>2012</v>
      </c>
      <c r="B111" s="4">
        <v>40923</v>
      </c>
      <c r="C111" s="21" t="s">
        <v>1</v>
      </c>
      <c r="D111" s="12">
        <v>82.199999999998894</v>
      </c>
      <c r="E111" s="12">
        <v>5.5000000000005</v>
      </c>
      <c r="F111" s="12">
        <v>74.099999999999099</v>
      </c>
      <c r="G111" s="12">
        <v>60.599999999999497</v>
      </c>
      <c r="H111" s="12">
        <f t="shared" si="4"/>
        <v>0</v>
      </c>
      <c r="I111" s="3">
        <f t="shared" si="5"/>
        <v>0</v>
      </c>
      <c r="J111" s="35"/>
    </row>
    <row r="112" spans="1:10" hidden="1" outlineLevel="2">
      <c r="A112" s="3">
        <f t="shared" si="3"/>
        <v>2012</v>
      </c>
      <c r="B112" s="4">
        <v>40930</v>
      </c>
      <c r="C112" s="21" t="s">
        <v>1</v>
      </c>
      <c r="D112" s="12">
        <v>45.100000000000101</v>
      </c>
      <c r="E112" s="12">
        <v>-23.4</v>
      </c>
      <c r="F112" s="12">
        <v>58.3999999999984</v>
      </c>
      <c r="G112" s="12">
        <v>83.800000000000495</v>
      </c>
      <c r="H112" s="12">
        <f t="shared" si="4"/>
        <v>0</v>
      </c>
      <c r="I112" s="3">
        <f t="shared" si="5"/>
        <v>0</v>
      </c>
      <c r="J112" s="35"/>
    </row>
    <row r="113" spans="1:10" hidden="1" outlineLevel="2">
      <c r="A113" s="3">
        <f t="shared" si="3"/>
        <v>2012</v>
      </c>
      <c r="B113" s="4">
        <v>40937</v>
      </c>
      <c r="C113" s="21" t="s">
        <v>1</v>
      </c>
      <c r="D113" s="12">
        <v>46.2000000000006</v>
      </c>
      <c r="E113" s="12">
        <v>-2.8000000000005798</v>
      </c>
      <c r="F113" s="12">
        <v>36.000000000000398</v>
      </c>
      <c r="G113" s="12">
        <v>89.300000000001006</v>
      </c>
      <c r="H113" s="12">
        <f t="shared" si="4"/>
        <v>0</v>
      </c>
      <c r="I113" s="3">
        <f t="shared" si="5"/>
        <v>0</v>
      </c>
      <c r="J113" s="35"/>
    </row>
    <row r="114" spans="1:10" hidden="1" outlineLevel="2">
      <c r="A114" s="3">
        <f t="shared" si="3"/>
        <v>2012</v>
      </c>
      <c r="B114" s="4">
        <v>40944</v>
      </c>
      <c r="C114" s="21" t="s">
        <v>10</v>
      </c>
      <c r="D114" s="12">
        <v>9.5000000000000604</v>
      </c>
      <c r="E114" s="12">
        <v>-11.300000000000701</v>
      </c>
      <c r="F114" s="12">
        <v>56.199999999999498</v>
      </c>
      <c r="G114" s="12">
        <v>49.500000000000099</v>
      </c>
      <c r="H114" s="12">
        <f t="shared" si="4"/>
        <v>0</v>
      </c>
      <c r="I114" s="3">
        <f t="shared" si="5"/>
        <v>0</v>
      </c>
      <c r="J114" s="35"/>
    </row>
    <row r="115" spans="1:10" hidden="1" outlineLevel="2">
      <c r="A115" s="3">
        <f t="shared" si="3"/>
        <v>2012</v>
      </c>
      <c r="B115" s="4">
        <v>40951</v>
      </c>
      <c r="C115" s="21" t="s">
        <v>10</v>
      </c>
      <c r="D115" s="12">
        <v>25.900000000000901</v>
      </c>
      <c r="E115" s="12">
        <v>-25.500000000000501</v>
      </c>
      <c r="F115" s="12">
        <v>28.600000000000801</v>
      </c>
      <c r="G115" s="12">
        <v>98.799999999998803</v>
      </c>
      <c r="H115" s="12">
        <f t="shared" si="4"/>
        <v>0</v>
      </c>
      <c r="I115" s="3">
        <f t="shared" si="5"/>
        <v>0</v>
      </c>
      <c r="J115" s="35"/>
    </row>
    <row r="116" spans="1:10" hidden="1" outlineLevel="2">
      <c r="A116" s="3">
        <f t="shared" si="3"/>
        <v>2012</v>
      </c>
      <c r="B116" s="4">
        <v>40958</v>
      </c>
      <c r="C116" s="21" t="s">
        <v>10</v>
      </c>
      <c r="D116" s="12">
        <v>10.6000000000006</v>
      </c>
      <c r="E116" s="12">
        <v>2.49999999999861</v>
      </c>
      <c r="F116" s="12">
        <v>84.199999999998695</v>
      </c>
      <c r="G116" s="12">
        <v>78.800000000001006</v>
      </c>
      <c r="H116" s="12">
        <f t="shared" si="4"/>
        <v>0</v>
      </c>
      <c r="I116" s="3">
        <f t="shared" si="5"/>
        <v>0</v>
      </c>
      <c r="J116" s="35"/>
    </row>
    <row r="117" spans="1:10" hidden="1" outlineLevel="2">
      <c r="A117" s="3">
        <f t="shared" si="3"/>
        <v>2012</v>
      </c>
      <c r="B117" s="4">
        <v>40965</v>
      </c>
      <c r="C117" s="21" t="s">
        <v>10</v>
      </c>
      <c r="D117" s="12">
        <v>67.2000000000005</v>
      </c>
      <c r="E117" s="12">
        <v>-10.499999999999901</v>
      </c>
      <c r="F117" s="12">
        <v>9.9000000000004604</v>
      </c>
      <c r="G117" s="12">
        <v>160.69999999999999</v>
      </c>
      <c r="H117" s="12">
        <f t="shared" si="4"/>
        <v>0</v>
      </c>
      <c r="I117" s="3">
        <f t="shared" si="5"/>
        <v>0</v>
      </c>
      <c r="J117" s="35"/>
    </row>
    <row r="118" spans="1:10" hidden="1" outlineLevel="2">
      <c r="A118" s="3">
        <f t="shared" si="3"/>
        <v>2012</v>
      </c>
      <c r="B118" s="4">
        <v>40972</v>
      </c>
      <c r="C118" s="21" t="s">
        <v>10</v>
      </c>
      <c r="D118" s="12">
        <v>149.099999999999</v>
      </c>
      <c r="E118" s="12">
        <v>8.5000000000001705</v>
      </c>
      <c r="F118" s="12">
        <v>41.100000000000499</v>
      </c>
      <c r="G118" s="12">
        <v>129.9</v>
      </c>
      <c r="H118" s="12">
        <f t="shared" si="4"/>
        <v>1</v>
      </c>
      <c r="I118" s="3">
        <f t="shared" si="5"/>
        <v>0</v>
      </c>
      <c r="J118" s="35"/>
    </row>
    <row r="119" spans="1:10" hidden="1" outlineLevel="2">
      <c r="A119" s="3">
        <f t="shared" si="3"/>
        <v>2012</v>
      </c>
      <c r="B119" s="4">
        <v>40979</v>
      </c>
      <c r="C119" s="21" t="s">
        <v>1</v>
      </c>
      <c r="D119" s="12">
        <v>32.699999999998802</v>
      </c>
      <c r="E119" s="12">
        <v>-5.7999999999980201</v>
      </c>
      <c r="F119" s="12">
        <v>183.900000000001</v>
      </c>
      <c r="G119" s="12">
        <v>26.3999999999997</v>
      </c>
      <c r="H119" s="12">
        <f t="shared" si="4"/>
        <v>0</v>
      </c>
      <c r="I119" s="3">
        <f t="shared" si="5"/>
        <v>0</v>
      </c>
      <c r="J119" s="35"/>
    </row>
    <row r="120" spans="1:10" hidden="1" outlineLevel="2">
      <c r="A120" s="3">
        <f t="shared" si="3"/>
        <v>2012</v>
      </c>
      <c r="B120" s="4">
        <v>40986</v>
      </c>
      <c r="C120" s="21" t="s">
        <v>10</v>
      </c>
      <c r="D120" s="12">
        <v>54.300000000000402</v>
      </c>
      <c r="E120" s="12">
        <v>-2.6999999999999198</v>
      </c>
      <c r="F120" s="12">
        <v>43.2999999999994</v>
      </c>
      <c r="G120" s="12">
        <v>130.5</v>
      </c>
      <c r="H120" s="12">
        <f t="shared" si="4"/>
        <v>0</v>
      </c>
      <c r="I120" s="3">
        <f t="shared" si="5"/>
        <v>0</v>
      </c>
      <c r="J120" s="35"/>
    </row>
    <row r="121" spans="1:10" hidden="1" outlineLevel="2">
      <c r="A121" s="3">
        <f t="shared" si="3"/>
        <v>2012</v>
      </c>
      <c r="B121" s="4">
        <v>40993</v>
      </c>
      <c r="C121" s="21" t="s">
        <v>10</v>
      </c>
      <c r="D121" s="12">
        <v>122.7</v>
      </c>
      <c r="E121" s="12">
        <v>-84.500000000000597</v>
      </c>
      <c r="F121" s="12">
        <v>1.4999999999987199</v>
      </c>
      <c r="G121" s="12">
        <v>220.4</v>
      </c>
      <c r="H121" s="12">
        <f t="shared" si="4"/>
        <v>0</v>
      </c>
      <c r="I121" s="3">
        <f t="shared" si="5"/>
        <v>0</v>
      </c>
      <c r="J121" s="35"/>
    </row>
    <row r="122" spans="1:10" hidden="1" outlineLevel="2">
      <c r="A122" s="3">
        <f t="shared" si="3"/>
        <v>2012</v>
      </c>
      <c r="B122" s="4">
        <v>41000</v>
      </c>
      <c r="C122" s="21" t="s">
        <v>10</v>
      </c>
      <c r="D122" s="12">
        <v>139.900000000001</v>
      </c>
      <c r="E122" s="12">
        <v>-4.6000000000012697</v>
      </c>
      <c r="F122" s="12">
        <v>139.89999999999901</v>
      </c>
      <c r="G122" s="12">
        <v>38.900000000001697</v>
      </c>
      <c r="H122" s="12">
        <f t="shared" si="4"/>
        <v>1</v>
      </c>
      <c r="I122" s="3">
        <f t="shared" si="5"/>
        <v>1</v>
      </c>
      <c r="J122" s="35"/>
    </row>
    <row r="123" spans="1:10" hidden="1" outlineLevel="2">
      <c r="A123" s="3">
        <f t="shared" si="3"/>
        <v>2012</v>
      </c>
      <c r="B123" s="4">
        <v>41007</v>
      </c>
      <c r="C123" s="21" t="s">
        <v>1</v>
      </c>
      <c r="D123" s="12">
        <v>98.199999999999307</v>
      </c>
      <c r="E123" s="12">
        <v>-1.8999999999991199</v>
      </c>
      <c r="F123" s="12">
        <v>118</v>
      </c>
      <c r="G123" s="12">
        <v>12.9000000000001</v>
      </c>
      <c r="H123" s="12">
        <f t="shared" si="4"/>
        <v>1</v>
      </c>
      <c r="I123" s="3">
        <f t="shared" si="5"/>
        <v>1</v>
      </c>
      <c r="J123" s="35"/>
    </row>
    <row r="124" spans="1:10" hidden="1" outlineLevel="2">
      <c r="A124" s="3">
        <f t="shared" si="3"/>
        <v>2012</v>
      </c>
      <c r="B124" s="4">
        <v>41014</v>
      </c>
      <c r="C124" s="21" t="s">
        <v>10</v>
      </c>
      <c r="D124" s="12">
        <v>68.799999999999898</v>
      </c>
      <c r="E124" s="12">
        <v>-0.99999999999988898</v>
      </c>
      <c r="F124" s="12">
        <v>15.099999999999</v>
      </c>
      <c r="G124" s="12">
        <v>141.900000000001</v>
      </c>
      <c r="H124" s="12">
        <f t="shared" si="4"/>
        <v>0</v>
      </c>
      <c r="I124" s="3">
        <f t="shared" si="5"/>
        <v>0</v>
      </c>
      <c r="J124" s="35"/>
    </row>
    <row r="125" spans="1:10" hidden="1" outlineLevel="2">
      <c r="A125" s="3">
        <f t="shared" si="3"/>
        <v>2012</v>
      </c>
      <c r="B125" s="4">
        <v>41021</v>
      </c>
      <c r="C125" s="21" t="s">
        <v>10</v>
      </c>
      <c r="D125" s="12">
        <v>33.000000000000803</v>
      </c>
      <c r="E125" s="12">
        <v>6.9000000000007899</v>
      </c>
      <c r="F125" s="12">
        <v>43.699999999999797</v>
      </c>
      <c r="G125" s="12">
        <v>153.99999999999801</v>
      </c>
      <c r="H125" s="12">
        <f t="shared" si="4"/>
        <v>0</v>
      </c>
      <c r="I125" s="3">
        <f t="shared" si="5"/>
        <v>0</v>
      </c>
      <c r="J125" s="35"/>
    </row>
    <row r="126" spans="1:10" hidden="1" outlineLevel="2">
      <c r="A126" s="3">
        <f t="shared" si="3"/>
        <v>2012</v>
      </c>
      <c r="B126" s="4">
        <v>41028</v>
      </c>
      <c r="C126" s="21" t="s">
        <v>10</v>
      </c>
      <c r="D126" s="12">
        <v>121.499999999998</v>
      </c>
      <c r="E126" s="12">
        <v>27.6000000000009</v>
      </c>
      <c r="F126" s="12">
        <v>51.799999999999599</v>
      </c>
      <c r="G126" s="12">
        <v>106.099999999999</v>
      </c>
      <c r="H126" s="12">
        <f t="shared" si="4"/>
        <v>1</v>
      </c>
      <c r="I126" s="3">
        <f t="shared" si="5"/>
        <v>1</v>
      </c>
      <c r="J126" s="35"/>
    </row>
    <row r="127" spans="1:10" hidden="1" outlineLevel="2">
      <c r="A127" s="3">
        <f t="shared" si="3"/>
        <v>2012</v>
      </c>
      <c r="B127" s="4">
        <v>41035</v>
      </c>
      <c r="C127" s="21" t="s">
        <v>10</v>
      </c>
      <c r="D127" s="12">
        <v>84.100000000000193</v>
      </c>
      <c r="E127" s="12">
        <v>8.6999999999992603</v>
      </c>
      <c r="F127" s="12">
        <v>96.400000000000901</v>
      </c>
      <c r="G127" s="12">
        <v>32.699999999999903</v>
      </c>
      <c r="H127" s="12">
        <f t="shared" si="4"/>
        <v>0</v>
      </c>
      <c r="I127" s="3">
        <f t="shared" si="5"/>
        <v>0</v>
      </c>
      <c r="J127" s="35"/>
    </row>
    <row r="128" spans="1:10" hidden="1" outlineLevel="2">
      <c r="A128" s="3">
        <f t="shared" si="3"/>
        <v>2012</v>
      </c>
      <c r="B128" s="4">
        <v>41042</v>
      </c>
      <c r="C128" s="21" t="s">
        <v>1</v>
      </c>
      <c r="D128" s="12">
        <v>44.800000000000402</v>
      </c>
      <c r="E128" s="12">
        <v>-5.2000000000007596</v>
      </c>
      <c r="F128" s="12">
        <v>99.399999999999395</v>
      </c>
      <c r="G128" s="12">
        <v>36.000000000000398</v>
      </c>
      <c r="H128" s="12">
        <f t="shared" si="4"/>
        <v>0</v>
      </c>
      <c r="I128" s="3">
        <f t="shared" si="5"/>
        <v>0</v>
      </c>
      <c r="J128" s="35"/>
    </row>
    <row r="129" spans="1:10" hidden="1" outlineLevel="2">
      <c r="A129" s="3">
        <f t="shared" si="3"/>
        <v>2012</v>
      </c>
      <c r="B129" s="4">
        <v>41049</v>
      </c>
      <c r="C129" s="21" t="s">
        <v>10</v>
      </c>
      <c r="D129" s="12">
        <v>12.6999999999988</v>
      </c>
      <c r="E129" s="12">
        <v>-31.399999999999199</v>
      </c>
      <c r="F129" s="12">
        <v>41.7</v>
      </c>
      <c r="G129" s="12">
        <v>101.9</v>
      </c>
      <c r="H129" s="12">
        <f t="shared" si="4"/>
        <v>0</v>
      </c>
      <c r="I129" s="3">
        <f t="shared" si="5"/>
        <v>0</v>
      </c>
      <c r="J129" s="35"/>
    </row>
    <row r="130" spans="1:10" hidden="1" outlineLevel="2">
      <c r="A130" s="3">
        <f t="shared" si="3"/>
        <v>2012</v>
      </c>
      <c r="B130" s="4">
        <v>41056</v>
      </c>
      <c r="C130" s="21" t="s">
        <v>1</v>
      </c>
      <c r="D130" s="12">
        <v>17.700000000000401</v>
      </c>
      <c r="E130" s="12">
        <v>-13.1999999999998</v>
      </c>
      <c r="F130" s="12">
        <v>25.699999999999601</v>
      </c>
      <c r="G130" s="12">
        <v>171.2</v>
      </c>
      <c r="H130" s="12">
        <f t="shared" si="4"/>
        <v>0</v>
      </c>
      <c r="I130" s="3">
        <f t="shared" si="5"/>
        <v>0</v>
      </c>
      <c r="J130" s="35"/>
    </row>
    <row r="131" spans="1:10" hidden="1" outlineLevel="2">
      <c r="A131" s="3">
        <f t="shared" si="3"/>
        <v>2012</v>
      </c>
      <c r="B131" s="4">
        <v>41063</v>
      </c>
      <c r="C131" s="21" t="s">
        <v>1</v>
      </c>
      <c r="D131" s="12">
        <v>94.199999999999804</v>
      </c>
      <c r="E131" s="12">
        <v>34.699999999998603</v>
      </c>
      <c r="F131" s="12">
        <v>43.499999999998501</v>
      </c>
      <c r="G131" s="12">
        <v>112.500000000002</v>
      </c>
      <c r="H131" s="12">
        <f t="shared" si="4"/>
        <v>0</v>
      </c>
      <c r="I131" s="3">
        <f t="shared" si="5"/>
        <v>0</v>
      </c>
      <c r="J131" s="35"/>
    </row>
    <row r="132" spans="1:10" hidden="1" outlineLevel="2">
      <c r="A132" s="3">
        <f t="shared" si="3"/>
        <v>2012</v>
      </c>
      <c r="B132" s="4">
        <v>41070</v>
      </c>
      <c r="C132" s="21" t="s">
        <v>1</v>
      </c>
      <c r="D132" s="12">
        <v>86.600000000001103</v>
      </c>
      <c r="E132" s="12">
        <v>3.5000000000007199</v>
      </c>
      <c r="F132" s="12">
        <v>0</v>
      </c>
      <c r="G132" s="12">
        <v>103.4</v>
      </c>
      <c r="H132" s="12">
        <f t="shared" ref="H132:H195" si="6">+IF(AND(D132&gt;$D$1, E132&gt;$E$1),1,0)</f>
        <v>0</v>
      </c>
      <c r="I132" s="3">
        <f t="shared" ref="I132:I195" si="7">+IF(AND(H132=1,F132&gt;$F$1),1,0)</f>
        <v>0</v>
      </c>
      <c r="J132" s="35"/>
    </row>
    <row r="133" spans="1:10" hidden="1" outlineLevel="2">
      <c r="A133" s="3">
        <f t="shared" ref="A133:A197" si="8">+YEAR(B133)</f>
        <v>2012</v>
      </c>
      <c r="B133" s="4">
        <v>41077</v>
      </c>
      <c r="C133" s="21" t="s">
        <v>1</v>
      </c>
      <c r="D133" s="12">
        <v>8.7999999999999101</v>
      </c>
      <c r="E133" s="12">
        <v>10.9999999999987</v>
      </c>
      <c r="F133" s="12">
        <v>38.799999999998803</v>
      </c>
      <c r="G133" s="12">
        <v>138.19999999999899</v>
      </c>
      <c r="H133" s="12">
        <f t="shared" si="6"/>
        <v>0</v>
      </c>
      <c r="I133" s="3">
        <f t="shared" si="7"/>
        <v>0</v>
      </c>
      <c r="J133" s="35"/>
    </row>
    <row r="134" spans="1:10" hidden="1" outlineLevel="2">
      <c r="A134" s="3">
        <f t="shared" si="8"/>
        <v>2012</v>
      </c>
      <c r="B134" s="4">
        <v>41084</v>
      </c>
      <c r="C134" s="21" t="s">
        <v>1</v>
      </c>
      <c r="D134" s="12">
        <v>89.099999999999696</v>
      </c>
      <c r="E134" s="12">
        <v>22.600000000001501</v>
      </c>
      <c r="F134" s="12">
        <v>48.700000000001502</v>
      </c>
      <c r="G134" s="12">
        <v>16.599999999999898</v>
      </c>
      <c r="H134" s="12">
        <f t="shared" si="6"/>
        <v>0</v>
      </c>
      <c r="I134" s="3">
        <f t="shared" si="7"/>
        <v>0</v>
      </c>
      <c r="J134" s="35"/>
    </row>
    <row r="135" spans="1:10" hidden="1" outlineLevel="2">
      <c r="A135" s="3">
        <f t="shared" si="8"/>
        <v>2012</v>
      </c>
      <c r="B135" s="4">
        <v>41091</v>
      </c>
      <c r="C135" s="21" t="s">
        <v>10</v>
      </c>
      <c r="D135" s="12">
        <v>20.4000000000004</v>
      </c>
      <c r="E135" s="12">
        <v>0</v>
      </c>
      <c r="F135" s="12">
        <v>55.399999999998698</v>
      </c>
      <c r="G135" s="12">
        <v>88.900000000000603</v>
      </c>
      <c r="H135" s="12">
        <f t="shared" si="6"/>
        <v>0</v>
      </c>
      <c r="I135" s="3">
        <f t="shared" si="7"/>
        <v>0</v>
      </c>
      <c r="J135" s="35"/>
    </row>
    <row r="136" spans="1:10" hidden="1" outlineLevel="2">
      <c r="A136" s="3">
        <f t="shared" si="8"/>
        <v>2012</v>
      </c>
      <c r="B136" s="4">
        <v>41098</v>
      </c>
      <c r="C136" s="21" t="s">
        <v>10</v>
      </c>
      <c r="D136" s="12">
        <v>41.500000000000902</v>
      </c>
      <c r="E136" s="12">
        <v>-18.100000000000801</v>
      </c>
      <c r="F136" s="12">
        <v>132.6</v>
      </c>
      <c r="G136" s="12">
        <v>24.299999999999301</v>
      </c>
      <c r="H136" s="12">
        <f t="shared" si="6"/>
        <v>0</v>
      </c>
      <c r="I136" s="3">
        <f t="shared" si="7"/>
        <v>0</v>
      </c>
      <c r="J136" s="35"/>
    </row>
    <row r="137" spans="1:10" hidden="1" outlineLevel="2">
      <c r="A137" s="3">
        <f t="shared" si="8"/>
        <v>2012</v>
      </c>
      <c r="B137" s="4">
        <v>41105</v>
      </c>
      <c r="C137" s="21" t="s">
        <v>1</v>
      </c>
      <c r="D137" s="12">
        <v>120.7</v>
      </c>
      <c r="E137" s="12">
        <v>-2.60000000000149</v>
      </c>
      <c r="F137" s="12">
        <v>90.5</v>
      </c>
      <c r="G137" s="12">
        <v>25.8000000000002</v>
      </c>
      <c r="H137" s="12">
        <f t="shared" si="6"/>
        <v>1</v>
      </c>
      <c r="I137" s="3">
        <f t="shared" si="7"/>
        <v>1</v>
      </c>
      <c r="J137" s="35"/>
    </row>
    <row r="138" spans="1:10" hidden="1" outlineLevel="2">
      <c r="A138" s="3">
        <f t="shared" si="8"/>
        <v>2012</v>
      </c>
      <c r="B138" s="4">
        <v>41112</v>
      </c>
      <c r="C138" s="21" t="s">
        <v>1</v>
      </c>
      <c r="D138" s="12">
        <v>11.300000000000701</v>
      </c>
      <c r="E138" s="12">
        <v>4.1000000000002101</v>
      </c>
      <c r="F138" s="12">
        <v>23.599999999999099</v>
      </c>
      <c r="G138" s="12">
        <v>66.200000000000699</v>
      </c>
      <c r="H138" s="12">
        <f t="shared" si="6"/>
        <v>0</v>
      </c>
      <c r="I138" s="3">
        <f t="shared" si="7"/>
        <v>0</v>
      </c>
      <c r="J138" s="35"/>
    </row>
    <row r="139" spans="1:10" hidden="1" outlineLevel="2">
      <c r="A139" s="3">
        <f t="shared" si="8"/>
        <v>2012</v>
      </c>
      <c r="B139" s="4">
        <v>41119</v>
      </c>
      <c r="C139" s="21" t="s">
        <v>1</v>
      </c>
      <c r="D139" s="12">
        <v>62.800000000000601</v>
      </c>
      <c r="E139" s="12">
        <v>5.6999999999995898</v>
      </c>
      <c r="F139" s="12">
        <v>150.099999999999</v>
      </c>
      <c r="G139" s="12">
        <v>9.7999999999998</v>
      </c>
      <c r="H139" s="12">
        <f t="shared" si="6"/>
        <v>0</v>
      </c>
      <c r="I139" s="3">
        <f t="shared" si="7"/>
        <v>0</v>
      </c>
      <c r="J139" s="35"/>
    </row>
    <row r="140" spans="1:10" hidden="1" outlineLevel="2">
      <c r="A140" s="3">
        <f t="shared" si="8"/>
        <v>2012</v>
      </c>
      <c r="B140" s="4">
        <v>41126</v>
      </c>
      <c r="C140" s="21" t="s">
        <v>10</v>
      </c>
      <c r="D140" s="12">
        <v>106.600000000001</v>
      </c>
      <c r="E140" s="12">
        <v>16.499999999999201</v>
      </c>
      <c r="F140" s="12">
        <v>10.900000000000301</v>
      </c>
      <c r="G140" s="12">
        <v>170.29999999999799</v>
      </c>
      <c r="H140" s="12">
        <f t="shared" si="6"/>
        <v>1</v>
      </c>
      <c r="I140" s="3">
        <f t="shared" si="7"/>
        <v>0</v>
      </c>
      <c r="J140" s="35"/>
    </row>
    <row r="141" spans="1:10" hidden="1" outlineLevel="2">
      <c r="A141" s="3">
        <f t="shared" si="8"/>
        <v>2012</v>
      </c>
      <c r="B141" s="4">
        <v>41133</v>
      </c>
      <c r="C141" s="21" t="s">
        <v>10</v>
      </c>
      <c r="D141" s="12">
        <v>160.599999999999</v>
      </c>
      <c r="E141" s="12">
        <v>-12.300000000000599</v>
      </c>
      <c r="F141" s="12">
        <v>116.099999999999</v>
      </c>
      <c r="G141" s="12">
        <v>18.299999999999901</v>
      </c>
      <c r="H141" s="12">
        <f t="shared" si="6"/>
        <v>1</v>
      </c>
      <c r="I141" s="3">
        <f t="shared" si="7"/>
        <v>1</v>
      </c>
      <c r="J141" s="35"/>
    </row>
    <row r="142" spans="1:10" hidden="1" outlineLevel="2">
      <c r="A142" s="3">
        <f t="shared" si="8"/>
        <v>2012</v>
      </c>
      <c r="B142" s="4">
        <v>41140</v>
      </c>
      <c r="C142" s="21" t="s">
        <v>1</v>
      </c>
      <c r="D142" s="12">
        <v>6.0999999999999899</v>
      </c>
      <c r="E142" s="12">
        <v>20.799999999998601</v>
      </c>
      <c r="F142" s="12">
        <v>170.9</v>
      </c>
      <c r="G142" s="12">
        <v>3.1000000000003198</v>
      </c>
      <c r="H142" s="12">
        <f t="shared" si="6"/>
        <v>0</v>
      </c>
      <c r="I142" s="3">
        <f t="shared" si="7"/>
        <v>0</v>
      </c>
      <c r="J142" s="35"/>
    </row>
    <row r="143" spans="1:10" hidden="1" outlineLevel="2">
      <c r="A143" s="3">
        <f t="shared" si="8"/>
        <v>2012</v>
      </c>
      <c r="B143" s="4">
        <v>41147</v>
      </c>
      <c r="C143" s="21" t="s">
        <v>10</v>
      </c>
      <c r="D143" s="12">
        <v>165.89999999999799</v>
      </c>
      <c r="E143" s="12">
        <v>18.599999999999699</v>
      </c>
      <c r="F143" s="12">
        <v>21.999999999999801</v>
      </c>
      <c r="G143" s="12">
        <v>107.700000000001</v>
      </c>
      <c r="H143" s="12">
        <f t="shared" si="6"/>
        <v>1</v>
      </c>
      <c r="I143" s="3">
        <f t="shared" si="7"/>
        <v>0</v>
      </c>
      <c r="J143" s="35"/>
    </row>
    <row r="144" spans="1:10" hidden="1" outlineLevel="2">
      <c r="A144" s="3">
        <f t="shared" si="8"/>
        <v>2012</v>
      </c>
      <c r="B144" s="4">
        <v>41154</v>
      </c>
      <c r="C144" s="21" t="s">
        <v>1</v>
      </c>
      <c r="D144" s="12">
        <v>0.99999999999988898</v>
      </c>
      <c r="E144" s="12">
        <v>-21.900000000001299</v>
      </c>
      <c r="F144" s="12">
        <v>58.3</v>
      </c>
      <c r="G144" s="12">
        <v>135.10000000000099</v>
      </c>
      <c r="H144" s="12">
        <f t="shared" si="6"/>
        <v>0</v>
      </c>
      <c r="I144" s="3">
        <f t="shared" si="7"/>
        <v>0</v>
      </c>
      <c r="J144" s="35"/>
    </row>
    <row r="145" spans="1:10" hidden="1" outlineLevel="2">
      <c r="A145" s="3">
        <f t="shared" si="8"/>
        <v>2012</v>
      </c>
      <c r="B145" s="4">
        <v>41161</v>
      </c>
      <c r="C145" s="21" t="s">
        <v>1</v>
      </c>
      <c r="D145" s="12">
        <v>110.5</v>
      </c>
      <c r="E145" s="12">
        <v>-8.5000000000001705</v>
      </c>
      <c r="F145" s="12">
        <v>84.799999999998207</v>
      </c>
      <c r="G145" s="12">
        <v>10.7000000000012</v>
      </c>
      <c r="H145" s="12">
        <f t="shared" si="6"/>
        <v>1</v>
      </c>
      <c r="I145" s="3">
        <f t="shared" si="7"/>
        <v>1</v>
      </c>
      <c r="J145" s="35"/>
    </row>
    <row r="146" spans="1:10" hidden="1" outlineLevel="2">
      <c r="A146" s="3">
        <f t="shared" si="8"/>
        <v>2012</v>
      </c>
      <c r="B146" s="4">
        <v>41168</v>
      </c>
      <c r="C146" s="21" t="s">
        <v>10</v>
      </c>
      <c r="D146" s="12">
        <v>29.899999999998201</v>
      </c>
      <c r="E146" s="12">
        <v>3.9000000000011199</v>
      </c>
      <c r="F146" s="12">
        <v>62.400000000000198</v>
      </c>
      <c r="G146" s="12">
        <v>54.300000000000402</v>
      </c>
      <c r="H146" s="12">
        <f t="shared" si="6"/>
        <v>0</v>
      </c>
      <c r="I146" s="3">
        <f t="shared" si="7"/>
        <v>0</v>
      </c>
      <c r="J146" s="35"/>
    </row>
    <row r="147" spans="1:10" hidden="1" outlineLevel="2">
      <c r="A147" s="3">
        <f t="shared" si="8"/>
        <v>2012</v>
      </c>
      <c r="B147" s="4">
        <v>41175</v>
      </c>
      <c r="C147" s="21" t="s">
        <v>1</v>
      </c>
      <c r="D147" s="12">
        <v>2.90000000000123</v>
      </c>
      <c r="E147" s="12">
        <v>-9.9000000000004604</v>
      </c>
      <c r="F147" s="12">
        <v>253.3</v>
      </c>
      <c r="G147" s="12">
        <v>4.6999999999997</v>
      </c>
      <c r="H147" s="12">
        <f t="shared" si="6"/>
        <v>0</v>
      </c>
      <c r="I147" s="3">
        <f t="shared" si="7"/>
        <v>0</v>
      </c>
      <c r="J147" s="35"/>
    </row>
    <row r="148" spans="1:10" hidden="1" outlineLevel="2">
      <c r="A148" s="3">
        <f t="shared" si="8"/>
        <v>2012</v>
      </c>
      <c r="B148" s="4">
        <v>41182</v>
      </c>
      <c r="C148" s="21" t="s">
        <v>10</v>
      </c>
      <c r="D148" s="12">
        <v>230.5</v>
      </c>
      <c r="E148" s="12">
        <v>42.800000000000601</v>
      </c>
      <c r="F148" s="12">
        <v>163.89999999999901</v>
      </c>
      <c r="G148" s="12">
        <v>0.90000000000034497</v>
      </c>
      <c r="H148" s="12">
        <f t="shared" si="6"/>
        <v>1</v>
      </c>
      <c r="I148" s="3">
        <f t="shared" si="7"/>
        <v>1</v>
      </c>
      <c r="J148" s="35"/>
    </row>
    <row r="149" spans="1:10" hidden="1" outlineLevel="2">
      <c r="A149" s="3">
        <f t="shared" si="8"/>
        <v>2012</v>
      </c>
      <c r="B149" s="4">
        <v>41189</v>
      </c>
      <c r="C149" s="21" t="s">
        <v>1</v>
      </c>
      <c r="D149" s="12">
        <v>103.599999999999</v>
      </c>
      <c r="E149" s="12">
        <v>8.0000000000013305</v>
      </c>
      <c r="F149" s="12">
        <v>34.500000000000597</v>
      </c>
      <c r="G149" s="12">
        <v>231.69999999999899</v>
      </c>
      <c r="H149" s="12">
        <f t="shared" si="6"/>
        <v>1</v>
      </c>
      <c r="I149" s="3">
        <f t="shared" si="7"/>
        <v>0</v>
      </c>
      <c r="J149" s="35"/>
    </row>
    <row r="150" spans="1:10" hidden="1" outlineLevel="2">
      <c r="A150" s="3">
        <f t="shared" si="8"/>
        <v>2012</v>
      </c>
      <c r="B150" s="4">
        <v>41196</v>
      </c>
      <c r="C150" s="21" t="s">
        <v>1</v>
      </c>
      <c r="D150" s="12">
        <v>224.8</v>
      </c>
      <c r="E150" s="12">
        <v>2.89999999999901</v>
      </c>
      <c r="F150" s="12">
        <v>102.5</v>
      </c>
      <c r="G150" s="12">
        <v>88.2000000000005</v>
      </c>
      <c r="H150" s="12">
        <f t="shared" si="6"/>
        <v>1</v>
      </c>
      <c r="I150" s="3">
        <f t="shared" si="7"/>
        <v>1</v>
      </c>
      <c r="J150" s="35"/>
    </row>
    <row r="151" spans="1:10" hidden="1" outlineLevel="2">
      <c r="A151" s="3">
        <f t="shared" si="8"/>
        <v>2012</v>
      </c>
      <c r="B151" s="4">
        <v>41203</v>
      </c>
      <c r="C151" s="21" t="s">
        <v>1</v>
      </c>
      <c r="D151" s="12">
        <v>75.199999999999704</v>
      </c>
      <c r="E151" s="12">
        <v>4.2000000000008697</v>
      </c>
      <c r="F151" s="12">
        <v>59.900000000001597</v>
      </c>
      <c r="G151" s="12">
        <v>46.500000000000398</v>
      </c>
      <c r="H151" s="12">
        <f t="shared" si="6"/>
        <v>0</v>
      </c>
      <c r="I151" s="3">
        <f t="shared" si="7"/>
        <v>0</v>
      </c>
      <c r="J151" s="35"/>
    </row>
    <row r="152" spans="1:10" hidden="1" outlineLevel="2">
      <c r="A152" s="3">
        <f t="shared" si="8"/>
        <v>2012</v>
      </c>
      <c r="B152" s="4">
        <v>41210</v>
      </c>
      <c r="C152" s="21" t="s">
        <v>10</v>
      </c>
      <c r="D152" s="12">
        <v>50.900000000000297</v>
      </c>
      <c r="E152" s="12">
        <v>-1.2999999999996299</v>
      </c>
      <c r="F152" s="12">
        <v>134.400000000001</v>
      </c>
      <c r="G152" s="12">
        <v>5.9999999999993303</v>
      </c>
      <c r="H152" s="12">
        <f t="shared" si="6"/>
        <v>0</v>
      </c>
      <c r="I152" s="3">
        <f t="shared" si="7"/>
        <v>0</v>
      </c>
      <c r="J152" s="35"/>
    </row>
    <row r="153" spans="1:10" hidden="1" outlineLevel="2">
      <c r="A153" s="3">
        <f t="shared" si="8"/>
        <v>2012</v>
      </c>
      <c r="B153" s="4">
        <v>41217</v>
      </c>
      <c r="C153" s="21" t="s">
        <v>1</v>
      </c>
      <c r="D153" s="12">
        <v>107.69999999999899</v>
      </c>
      <c r="E153" s="12">
        <v>-2.19999999999887</v>
      </c>
      <c r="F153" s="12">
        <v>73.300000000000495</v>
      </c>
      <c r="G153" s="12">
        <v>69.299999999998803</v>
      </c>
      <c r="H153" s="12">
        <f t="shared" si="6"/>
        <v>1</v>
      </c>
      <c r="I153" s="3">
        <f t="shared" si="7"/>
        <v>1</v>
      </c>
      <c r="J153" s="35"/>
    </row>
    <row r="154" spans="1:10" hidden="1" outlineLevel="2">
      <c r="A154" s="3">
        <f t="shared" si="8"/>
        <v>2012</v>
      </c>
      <c r="B154" s="4">
        <v>41224</v>
      </c>
      <c r="C154" s="21" t="s">
        <v>10</v>
      </c>
      <c r="D154" s="12">
        <v>49.500000000000099</v>
      </c>
      <c r="E154" s="12">
        <v>-7.9000000000006798</v>
      </c>
      <c r="F154" s="12">
        <v>32.399999999999103</v>
      </c>
      <c r="G154" s="12">
        <v>45.100000000000101</v>
      </c>
      <c r="H154" s="12">
        <f t="shared" si="6"/>
        <v>0</v>
      </c>
      <c r="I154" s="3">
        <f t="shared" si="7"/>
        <v>0</v>
      </c>
      <c r="J154" s="35"/>
    </row>
    <row r="155" spans="1:10" hidden="1" outlineLevel="2">
      <c r="A155" s="3">
        <f t="shared" si="8"/>
        <v>2012</v>
      </c>
      <c r="B155" s="4">
        <v>41231</v>
      </c>
      <c r="C155" s="21" t="s">
        <v>1</v>
      </c>
      <c r="D155" s="12">
        <v>25.499999999998298</v>
      </c>
      <c r="E155" s="12">
        <v>-3.7999999999982399</v>
      </c>
      <c r="F155" s="12">
        <v>42.400000000000198</v>
      </c>
      <c r="G155" s="12">
        <v>31.499999999999801</v>
      </c>
      <c r="H155" s="12">
        <f t="shared" si="6"/>
        <v>0</v>
      </c>
      <c r="I155" s="3">
        <f t="shared" si="7"/>
        <v>0</v>
      </c>
      <c r="J155" s="35"/>
    </row>
    <row r="156" spans="1:10" hidden="1" outlineLevel="2">
      <c r="A156" s="3">
        <f t="shared" si="8"/>
        <v>2012</v>
      </c>
      <c r="B156" s="4">
        <v>41238</v>
      </c>
      <c r="C156" s="21" t="s">
        <v>10</v>
      </c>
      <c r="D156" s="12">
        <v>12.400000000001301</v>
      </c>
      <c r="E156" s="12">
        <v>10.3000000000008</v>
      </c>
      <c r="F156" s="12">
        <v>71.500000000002103</v>
      </c>
      <c r="G156" s="12">
        <v>34.399999999998798</v>
      </c>
      <c r="H156" s="12">
        <f t="shared" si="6"/>
        <v>0</v>
      </c>
      <c r="I156" s="3">
        <f t="shared" si="7"/>
        <v>0</v>
      </c>
      <c r="J156" s="35"/>
    </row>
    <row r="157" spans="1:10" hidden="1" outlineLevel="2">
      <c r="A157" s="3">
        <f t="shared" si="8"/>
        <v>2012</v>
      </c>
      <c r="B157" s="4">
        <v>41245</v>
      </c>
      <c r="C157" s="21" t="s">
        <v>1</v>
      </c>
      <c r="D157" s="12">
        <v>7.6000000000009296</v>
      </c>
      <c r="E157" s="12">
        <v>-12.000000000000901</v>
      </c>
      <c r="F157" s="12">
        <v>27.199999999998301</v>
      </c>
      <c r="G157" s="12">
        <v>75.600000000000094</v>
      </c>
      <c r="H157" s="12">
        <f t="shared" si="6"/>
        <v>0</v>
      </c>
      <c r="I157" s="3">
        <f t="shared" si="7"/>
        <v>0</v>
      </c>
      <c r="J157" s="35"/>
    </row>
    <row r="158" spans="1:10" hidden="1" outlineLevel="2">
      <c r="A158" s="3">
        <f t="shared" si="8"/>
        <v>2012</v>
      </c>
      <c r="B158" s="4">
        <v>41252</v>
      </c>
      <c r="C158" s="21" t="s">
        <v>1</v>
      </c>
      <c r="D158" s="12">
        <v>60.300000000002001</v>
      </c>
      <c r="E158" s="12">
        <v>-9.0000000000012204</v>
      </c>
      <c r="F158" s="12">
        <v>79.799999999998704</v>
      </c>
      <c r="G158" s="12">
        <v>16.899999999999601</v>
      </c>
      <c r="H158" s="12">
        <f t="shared" si="6"/>
        <v>0</v>
      </c>
      <c r="I158" s="3">
        <f t="shared" si="7"/>
        <v>0</v>
      </c>
      <c r="J158" s="35"/>
    </row>
    <row r="159" spans="1:10" hidden="1" outlineLevel="2">
      <c r="A159" s="3">
        <f t="shared" si="8"/>
        <v>2012</v>
      </c>
      <c r="B159" s="4">
        <v>41259</v>
      </c>
      <c r="C159" s="21" t="s">
        <v>10</v>
      </c>
      <c r="D159" s="12">
        <v>76.000000000000497</v>
      </c>
      <c r="E159" s="12">
        <v>-2.6999999999999198</v>
      </c>
      <c r="F159" s="12">
        <v>17.9000000000018</v>
      </c>
      <c r="G159" s="12">
        <v>60.499999999998799</v>
      </c>
      <c r="H159" s="12">
        <f t="shared" si="6"/>
        <v>0</v>
      </c>
      <c r="I159" s="3">
        <f t="shared" si="7"/>
        <v>0</v>
      </c>
      <c r="J159" s="35"/>
    </row>
    <row r="160" spans="1:10" hidden="1" outlineLevel="2">
      <c r="A160" s="3">
        <f t="shared" si="8"/>
        <v>2012</v>
      </c>
      <c r="B160" s="4">
        <v>41266</v>
      </c>
      <c r="C160" s="21" t="s">
        <v>1</v>
      </c>
      <c r="D160" s="12">
        <v>8.4000000000017305</v>
      </c>
      <c r="E160" s="12">
        <v>-9.3000000000009706</v>
      </c>
      <c r="F160" s="12">
        <v>43.599999999999199</v>
      </c>
      <c r="G160" s="12">
        <v>43.9000000000011</v>
      </c>
      <c r="H160" s="12">
        <f t="shared" si="6"/>
        <v>0</v>
      </c>
      <c r="I160" s="3">
        <f t="shared" si="7"/>
        <v>0</v>
      </c>
      <c r="J160" s="35"/>
    </row>
    <row r="161" spans="1:10" hidden="1" outlineLevel="2">
      <c r="A161" s="3">
        <f t="shared" si="8"/>
        <v>2012</v>
      </c>
      <c r="B161" s="4">
        <v>41273</v>
      </c>
      <c r="C161" s="21" t="s">
        <v>1</v>
      </c>
      <c r="D161" s="12">
        <v>14.499999999999501</v>
      </c>
      <c r="E161" s="12">
        <v>-6.6999999999994797</v>
      </c>
      <c r="F161" s="12">
        <v>10.499999999999901</v>
      </c>
      <c r="G161" s="12">
        <v>104.599999999999</v>
      </c>
      <c r="H161" s="12">
        <f t="shared" si="6"/>
        <v>0</v>
      </c>
      <c r="I161" s="3">
        <f t="shared" si="7"/>
        <v>0</v>
      </c>
      <c r="J161" s="35"/>
    </row>
    <row r="162" spans="1:10" outlineLevel="1" collapsed="1">
      <c r="A162" s="8" t="s">
        <v>385</v>
      </c>
      <c r="B162" s="4"/>
      <c r="C162" s="21"/>
      <c r="D162" s="12">
        <f>SUBTOTAL(1,D109:D161)</f>
        <v>67.837735849056642</v>
      </c>
      <c r="E162" s="12">
        <f>SUBTOTAL(1,E109:E161)</f>
        <v>-2.5245283018868596</v>
      </c>
      <c r="F162" s="12">
        <f>SUBTOTAL(1,F109:F161)</f>
        <v>67.926415094339461</v>
      </c>
      <c r="G162" s="12">
        <f>SUBTOTAL(1,G109:G161)</f>
        <v>76.194339622641465</v>
      </c>
      <c r="H162" s="22">
        <f>SUM(H109:H161)</f>
        <v>13</v>
      </c>
      <c r="I162" s="22">
        <f>SUM(I109:I161)</f>
        <v>9</v>
      </c>
      <c r="J162" s="35">
        <f>+I162/H162</f>
        <v>0.69230769230769229</v>
      </c>
    </row>
    <row r="163" spans="1:10" hidden="1" outlineLevel="2">
      <c r="A163" s="3">
        <f t="shared" si="8"/>
        <v>2013</v>
      </c>
      <c r="B163" s="4">
        <v>41280</v>
      </c>
      <c r="C163" s="21" t="s">
        <v>1</v>
      </c>
      <c r="D163" s="12">
        <v>36.799999999999002</v>
      </c>
      <c r="E163" s="12">
        <v>9.5000000000000604</v>
      </c>
      <c r="F163" s="12">
        <v>23.199999999998699</v>
      </c>
      <c r="G163" s="12">
        <v>51.600000000000499</v>
      </c>
      <c r="H163" s="12">
        <f t="shared" si="6"/>
        <v>0</v>
      </c>
      <c r="I163" s="3">
        <f t="shared" si="7"/>
        <v>0</v>
      </c>
      <c r="J163" s="35"/>
    </row>
    <row r="164" spans="1:10" hidden="1" outlineLevel="2">
      <c r="A164" s="3">
        <f t="shared" si="8"/>
        <v>2013</v>
      </c>
      <c r="B164" s="4">
        <v>41287</v>
      </c>
      <c r="C164" s="21" t="s">
        <v>1</v>
      </c>
      <c r="D164" s="12">
        <v>36.100000000001103</v>
      </c>
      <c r="E164" s="12">
        <v>2.10000000000043</v>
      </c>
      <c r="F164" s="12">
        <v>10.3000000000008</v>
      </c>
      <c r="G164" s="12">
        <v>123.899999999999</v>
      </c>
      <c r="H164" s="12">
        <f t="shared" si="6"/>
        <v>0</v>
      </c>
      <c r="I164" s="3">
        <f t="shared" si="7"/>
        <v>0</v>
      </c>
      <c r="J164" s="35"/>
    </row>
    <row r="165" spans="1:10" hidden="1" outlineLevel="2">
      <c r="A165" s="3">
        <f t="shared" si="8"/>
        <v>2013</v>
      </c>
      <c r="B165" s="4">
        <v>41294</v>
      </c>
      <c r="C165" s="21" t="s">
        <v>1</v>
      </c>
      <c r="D165" s="12">
        <v>60.700000000000202</v>
      </c>
      <c r="E165" s="12">
        <v>0.49999999999883399</v>
      </c>
      <c r="F165" s="12">
        <v>138.4</v>
      </c>
      <c r="G165" s="12">
        <v>36.8999999999997</v>
      </c>
      <c r="H165" s="12">
        <f t="shared" si="6"/>
        <v>0</v>
      </c>
      <c r="I165" s="3">
        <f t="shared" si="7"/>
        <v>0</v>
      </c>
      <c r="J165" s="35"/>
    </row>
    <row r="166" spans="1:10" hidden="1" outlineLevel="2">
      <c r="A166" s="3">
        <f t="shared" si="8"/>
        <v>2013</v>
      </c>
      <c r="B166" s="4">
        <v>41301</v>
      </c>
      <c r="C166" s="21" t="s">
        <v>10</v>
      </c>
      <c r="D166" s="12">
        <v>114.49999999999901</v>
      </c>
      <c r="E166" s="12">
        <v>-19.299999999999802</v>
      </c>
      <c r="F166" s="12">
        <v>45.699999999999598</v>
      </c>
      <c r="G166" s="12">
        <v>148.99999999999901</v>
      </c>
      <c r="H166" s="12">
        <f t="shared" si="6"/>
        <v>0</v>
      </c>
      <c r="I166" s="3">
        <f t="shared" si="7"/>
        <v>0</v>
      </c>
      <c r="J166" s="35"/>
    </row>
    <row r="167" spans="1:10" hidden="1" outlineLevel="2">
      <c r="A167" s="3">
        <f t="shared" si="8"/>
        <v>2013</v>
      </c>
      <c r="B167" s="4">
        <v>41308</v>
      </c>
      <c r="C167" s="21" t="s">
        <v>10</v>
      </c>
      <c r="D167" s="12">
        <v>49.6999999999991</v>
      </c>
      <c r="E167" s="12">
        <v>0.60000000000171005</v>
      </c>
      <c r="F167" s="12">
        <v>62.200000000001097</v>
      </c>
      <c r="G167" s="12">
        <v>40</v>
      </c>
      <c r="H167" s="12">
        <f t="shared" si="6"/>
        <v>0</v>
      </c>
      <c r="I167" s="3">
        <f t="shared" si="7"/>
        <v>0</v>
      </c>
      <c r="J167" s="35"/>
    </row>
    <row r="168" spans="1:10" hidden="1" outlineLevel="2">
      <c r="A168" s="3">
        <f t="shared" si="8"/>
        <v>2013</v>
      </c>
      <c r="B168" s="4">
        <v>41315</v>
      </c>
      <c r="C168" s="21" t="s">
        <v>1</v>
      </c>
      <c r="D168" s="12">
        <v>30.7000000000012</v>
      </c>
      <c r="E168" s="12">
        <v>-4.5000000000006102</v>
      </c>
      <c r="F168" s="12">
        <v>12.7999999999994</v>
      </c>
      <c r="G168" s="12">
        <v>213.099999999999</v>
      </c>
      <c r="H168" s="12">
        <f t="shared" si="6"/>
        <v>0</v>
      </c>
      <c r="I168" s="3">
        <f t="shared" si="7"/>
        <v>0</v>
      </c>
      <c r="J168" s="35"/>
    </row>
    <row r="169" spans="1:10" hidden="1" outlineLevel="2">
      <c r="A169" s="3">
        <f t="shared" si="8"/>
        <v>2013</v>
      </c>
      <c r="B169" s="4">
        <v>41322</v>
      </c>
      <c r="C169" s="21" t="s">
        <v>1</v>
      </c>
      <c r="D169" s="12">
        <v>175.89999999999901</v>
      </c>
      <c r="E169" s="12">
        <v>-8.5999999999985999</v>
      </c>
      <c r="F169" s="12">
        <v>89.700000000001396</v>
      </c>
      <c r="G169" s="12">
        <v>46.799999999997901</v>
      </c>
      <c r="H169" s="12">
        <f t="shared" si="6"/>
        <v>1</v>
      </c>
      <c r="I169" s="3">
        <f t="shared" si="7"/>
        <v>1</v>
      </c>
      <c r="J169" s="35"/>
    </row>
    <row r="170" spans="1:10" hidden="1" outlineLevel="2">
      <c r="A170" s="3">
        <f t="shared" si="8"/>
        <v>2013</v>
      </c>
      <c r="B170" s="4">
        <v>41329</v>
      </c>
      <c r="C170" s="21" t="s">
        <v>10</v>
      </c>
      <c r="D170" s="12">
        <v>56.900000000001903</v>
      </c>
      <c r="E170" s="12">
        <v>-4.3999999999999497</v>
      </c>
      <c r="F170" s="12">
        <v>132.19999999999999</v>
      </c>
      <c r="G170" s="12">
        <v>52.7999999999995</v>
      </c>
      <c r="H170" s="12">
        <f t="shared" si="6"/>
        <v>0</v>
      </c>
      <c r="I170" s="3">
        <f t="shared" si="7"/>
        <v>0</v>
      </c>
      <c r="J170" s="35"/>
    </row>
    <row r="171" spans="1:10" hidden="1" outlineLevel="2">
      <c r="A171" s="3">
        <f t="shared" si="8"/>
        <v>2013</v>
      </c>
      <c r="B171" s="4">
        <v>41336</v>
      </c>
      <c r="C171" s="21" t="s">
        <v>1</v>
      </c>
      <c r="D171" s="12">
        <v>47.099999999999902</v>
      </c>
      <c r="E171" s="12">
        <v>-21.999999999999801</v>
      </c>
      <c r="F171" s="12">
        <v>8.5999999999985999</v>
      </c>
      <c r="G171" s="12">
        <v>164.8</v>
      </c>
      <c r="H171" s="12">
        <f t="shared" si="6"/>
        <v>0</v>
      </c>
      <c r="I171" s="3">
        <f t="shared" si="7"/>
        <v>0</v>
      </c>
      <c r="J171" s="35"/>
    </row>
    <row r="172" spans="1:10" hidden="1" outlineLevel="2">
      <c r="A172" s="3">
        <f t="shared" si="8"/>
        <v>2013</v>
      </c>
      <c r="B172" s="4">
        <v>41343</v>
      </c>
      <c r="C172" s="21" t="s">
        <v>1</v>
      </c>
      <c r="D172" s="12">
        <v>106.30000000000101</v>
      </c>
      <c r="E172" s="12">
        <v>-13.7000000000009</v>
      </c>
      <c r="F172" s="12">
        <v>14.3000000000004</v>
      </c>
      <c r="G172" s="12">
        <v>121.99999999999901</v>
      </c>
      <c r="H172" s="12">
        <f t="shared" si="6"/>
        <v>1</v>
      </c>
      <c r="I172" s="3">
        <f t="shared" si="7"/>
        <v>0</v>
      </c>
      <c r="J172" s="35"/>
    </row>
    <row r="173" spans="1:10" hidden="1" outlineLevel="2">
      <c r="A173" s="3">
        <f t="shared" si="8"/>
        <v>2013</v>
      </c>
      <c r="B173" s="4">
        <v>41350</v>
      </c>
      <c r="C173" s="21" t="s">
        <v>1</v>
      </c>
      <c r="D173" s="12">
        <v>87.699999999999406</v>
      </c>
      <c r="E173" s="12">
        <v>2.8000000000005798</v>
      </c>
      <c r="F173" s="12">
        <v>120.19999999999899</v>
      </c>
      <c r="G173" s="12">
        <v>20.2000000000013</v>
      </c>
      <c r="H173" s="12">
        <f t="shared" si="6"/>
        <v>0</v>
      </c>
      <c r="I173" s="3">
        <f t="shared" si="7"/>
        <v>0</v>
      </c>
      <c r="J173" s="35"/>
    </row>
    <row r="174" spans="1:10" hidden="1" outlineLevel="2">
      <c r="A174" s="3">
        <f t="shared" si="8"/>
        <v>2013</v>
      </c>
      <c r="B174" s="4">
        <v>41357</v>
      </c>
      <c r="C174" s="21" t="s">
        <v>10</v>
      </c>
      <c r="D174" s="12">
        <v>95.799999999999201</v>
      </c>
      <c r="E174" s="12">
        <v>-10.9999999999987</v>
      </c>
      <c r="F174" s="12">
        <v>40.299999999999699</v>
      </c>
      <c r="G174" s="12">
        <v>67.299999999999002</v>
      </c>
      <c r="H174" s="12">
        <f t="shared" si="6"/>
        <v>1</v>
      </c>
      <c r="I174" s="3">
        <f t="shared" si="7"/>
        <v>0</v>
      </c>
      <c r="J174" s="35"/>
    </row>
    <row r="175" spans="1:10" hidden="1" outlineLevel="2">
      <c r="A175" s="3">
        <f t="shared" si="8"/>
        <v>2013</v>
      </c>
      <c r="B175" s="4">
        <v>41364</v>
      </c>
      <c r="C175" s="21" t="s">
        <v>10</v>
      </c>
      <c r="D175" s="12">
        <v>39.799999999998697</v>
      </c>
      <c r="E175" s="12">
        <v>6.9000000000007899</v>
      </c>
      <c r="F175" s="12">
        <v>160.50000000000099</v>
      </c>
      <c r="G175" s="12">
        <v>31.200000000000099</v>
      </c>
      <c r="H175" s="12">
        <f t="shared" si="6"/>
        <v>0</v>
      </c>
      <c r="I175" s="3">
        <f t="shared" si="7"/>
        <v>0</v>
      </c>
      <c r="J175" s="35"/>
    </row>
    <row r="176" spans="1:10" hidden="1" outlineLevel="2">
      <c r="A176" s="3">
        <f t="shared" si="8"/>
        <v>2013</v>
      </c>
      <c r="B176" s="4">
        <v>41371</v>
      </c>
      <c r="C176" s="21" t="s">
        <v>1</v>
      </c>
      <c r="D176" s="12">
        <v>90.799999999999699</v>
      </c>
      <c r="E176" s="12">
        <v>6.8000000000001304</v>
      </c>
      <c r="F176" s="12">
        <v>108.5</v>
      </c>
      <c r="G176" s="12">
        <v>16.7000000000006</v>
      </c>
      <c r="H176" s="12">
        <f t="shared" si="6"/>
        <v>0</v>
      </c>
      <c r="I176" s="3">
        <f t="shared" si="7"/>
        <v>0</v>
      </c>
      <c r="J176" s="35"/>
    </row>
    <row r="177" spans="1:10" hidden="1" outlineLevel="2">
      <c r="A177" s="3">
        <f t="shared" si="8"/>
        <v>2013</v>
      </c>
      <c r="B177" s="4">
        <v>41378</v>
      </c>
      <c r="C177" s="21" t="s">
        <v>10</v>
      </c>
      <c r="D177" s="12">
        <v>103.499999999998</v>
      </c>
      <c r="E177" s="12">
        <v>9.5000000000000604</v>
      </c>
      <c r="F177" s="12">
        <v>25.899999999998698</v>
      </c>
      <c r="G177" s="12">
        <v>99.299999999999898</v>
      </c>
      <c r="H177" s="12">
        <f t="shared" si="6"/>
        <v>1</v>
      </c>
      <c r="I177" s="3">
        <f t="shared" si="7"/>
        <v>0</v>
      </c>
      <c r="J177" s="35"/>
    </row>
    <row r="178" spans="1:10" hidden="1" outlineLevel="2">
      <c r="A178" s="3">
        <f t="shared" si="8"/>
        <v>2013</v>
      </c>
      <c r="B178" s="4">
        <v>41385</v>
      </c>
      <c r="C178" s="21" t="s">
        <v>10</v>
      </c>
      <c r="D178" s="12">
        <v>99.000000000000199</v>
      </c>
      <c r="E178" s="12">
        <v>-10.5999999999983</v>
      </c>
      <c r="F178" s="12">
        <v>49.200000000000301</v>
      </c>
      <c r="G178" s="12">
        <v>144.599999999999</v>
      </c>
      <c r="H178" s="12">
        <f t="shared" si="6"/>
        <v>1</v>
      </c>
      <c r="I178" s="3">
        <f t="shared" si="7"/>
        <v>0</v>
      </c>
      <c r="J178" s="35"/>
    </row>
    <row r="179" spans="1:10" hidden="1" outlineLevel="2">
      <c r="A179" s="3">
        <f t="shared" si="8"/>
        <v>2013</v>
      </c>
      <c r="B179" s="4">
        <v>41392</v>
      </c>
      <c r="C179" s="21" t="s">
        <v>10</v>
      </c>
      <c r="D179" s="12">
        <v>52.699999999998802</v>
      </c>
      <c r="E179" s="12">
        <v>19.100000000000701</v>
      </c>
      <c r="F179" s="12">
        <v>10.499999999999901</v>
      </c>
      <c r="G179" s="12">
        <v>305.39999999999998</v>
      </c>
      <c r="H179" s="12">
        <f t="shared" si="6"/>
        <v>0</v>
      </c>
      <c r="I179" s="3">
        <f t="shared" si="7"/>
        <v>0</v>
      </c>
      <c r="J179" s="35"/>
    </row>
    <row r="180" spans="1:10" hidden="1" outlineLevel="2">
      <c r="A180" s="3">
        <f t="shared" si="8"/>
        <v>2013</v>
      </c>
      <c r="B180" s="4">
        <v>41399</v>
      </c>
      <c r="C180" s="21" t="s">
        <v>10</v>
      </c>
      <c r="D180" s="12">
        <v>257.099999999999</v>
      </c>
      <c r="E180" s="12">
        <v>4.3000000000015204</v>
      </c>
      <c r="F180" s="12">
        <v>13.500000000001799</v>
      </c>
      <c r="G180" s="12">
        <v>164.79999999999899</v>
      </c>
      <c r="H180" s="12">
        <f t="shared" si="6"/>
        <v>1</v>
      </c>
      <c r="I180" s="3">
        <f t="shared" si="7"/>
        <v>0</v>
      </c>
      <c r="J180" s="35"/>
    </row>
    <row r="181" spans="1:10" hidden="1" outlineLevel="2">
      <c r="A181" s="3">
        <f t="shared" si="8"/>
        <v>2013</v>
      </c>
      <c r="B181" s="4">
        <v>41406</v>
      </c>
      <c r="C181" s="21" t="s">
        <v>10</v>
      </c>
      <c r="D181" s="12">
        <v>118.19999999999899</v>
      </c>
      <c r="E181" s="12">
        <v>-31.900000000000201</v>
      </c>
      <c r="F181" s="12">
        <v>56.7000000000006</v>
      </c>
      <c r="G181" s="12">
        <v>82.499999999999801</v>
      </c>
      <c r="H181" s="12">
        <f t="shared" si="6"/>
        <v>0</v>
      </c>
      <c r="I181" s="3">
        <f t="shared" si="7"/>
        <v>0</v>
      </c>
      <c r="J181" s="35"/>
    </row>
    <row r="182" spans="1:10" hidden="1" outlineLevel="2">
      <c r="A182" s="3">
        <f t="shared" si="8"/>
        <v>2013</v>
      </c>
      <c r="B182" s="4">
        <v>41413</v>
      </c>
      <c r="C182" s="21" t="s">
        <v>10</v>
      </c>
      <c r="D182" s="12">
        <v>80.200000000000202</v>
      </c>
      <c r="E182" s="12">
        <v>17.199999999999399</v>
      </c>
      <c r="F182" s="12">
        <v>92.800000000000594</v>
      </c>
      <c r="G182" s="12">
        <v>47.399999999999601</v>
      </c>
      <c r="H182" s="12">
        <f t="shared" si="6"/>
        <v>0</v>
      </c>
      <c r="I182" s="3">
        <f t="shared" si="7"/>
        <v>0</v>
      </c>
      <c r="J182" s="35"/>
    </row>
    <row r="183" spans="1:10" hidden="1" outlineLevel="2">
      <c r="A183" s="3">
        <f t="shared" si="8"/>
        <v>2013</v>
      </c>
      <c r="B183" s="4">
        <v>41420</v>
      </c>
      <c r="C183" s="21" t="s">
        <v>10</v>
      </c>
      <c r="D183" s="12">
        <v>9.4000000000005102</v>
      </c>
      <c r="E183" s="12">
        <v>-56.7000000000006</v>
      </c>
      <c r="F183" s="12">
        <v>83.699999999999804</v>
      </c>
      <c r="G183" s="12">
        <v>345.4</v>
      </c>
      <c r="H183" s="12">
        <f t="shared" si="6"/>
        <v>0</v>
      </c>
      <c r="I183" s="3">
        <f t="shared" si="7"/>
        <v>0</v>
      </c>
      <c r="J183" s="35"/>
    </row>
    <row r="184" spans="1:10" hidden="1" outlineLevel="2">
      <c r="A184" s="3">
        <f t="shared" si="8"/>
        <v>2013</v>
      </c>
      <c r="B184" s="4">
        <v>41427</v>
      </c>
      <c r="C184" s="21" t="s">
        <v>10</v>
      </c>
      <c r="D184" s="12">
        <v>301.7</v>
      </c>
      <c r="E184" s="12">
        <v>70.900000000000404</v>
      </c>
      <c r="F184" s="12">
        <v>207.7</v>
      </c>
      <c r="G184" s="12">
        <v>61.799999999999599</v>
      </c>
      <c r="H184" s="12">
        <f t="shared" si="6"/>
        <v>1</v>
      </c>
      <c r="I184" s="3">
        <f t="shared" si="7"/>
        <v>1</v>
      </c>
      <c r="J184" s="35"/>
    </row>
    <row r="185" spans="1:10" hidden="1" outlineLevel="2">
      <c r="A185" s="3">
        <f t="shared" si="8"/>
        <v>2013</v>
      </c>
      <c r="B185" s="4">
        <v>41434</v>
      </c>
      <c r="C185" s="21" t="s">
        <v>1</v>
      </c>
      <c r="D185" s="12">
        <v>122.2</v>
      </c>
      <c r="E185" s="12">
        <v>-3.7999999999993501</v>
      </c>
      <c r="F185" s="12">
        <v>243.8</v>
      </c>
      <c r="G185" s="12">
        <v>58.899999999999501</v>
      </c>
      <c r="H185" s="12">
        <f t="shared" si="6"/>
        <v>1</v>
      </c>
      <c r="I185" s="3">
        <f t="shared" si="7"/>
        <v>1</v>
      </c>
      <c r="J185" s="35"/>
    </row>
    <row r="186" spans="1:10" hidden="1" outlineLevel="2">
      <c r="A186" s="3">
        <f t="shared" si="8"/>
        <v>2013</v>
      </c>
      <c r="B186" s="4">
        <v>41441</v>
      </c>
      <c r="C186" s="21" t="s">
        <v>10</v>
      </c>
      <c r="D186" s="12">
        <v>91.600000000000506</v>
      </c>
      <c r="E186" s="12">
        <v>-14.399999999999901</v>
      </c>
      <c r="F186" s="12">
        <v>134.6</v>
      </c>
      <c r="G186" s="12">
        <v>59.799999999999798</v>
      </c>
      <c r="H186" s="12">
        <f t="shared" si="6"/>
        <v>0</v>
      </c>
      <c r="I186" s="3">
        <f t="shared" si="7"/>
        <v>0</v>
      </c>
      <c r="J186" s="35"/>
    </row>
    <row r="187" spans="1:10" hidden="1" outlineLevel="2">
      <c r="A187" s="3">
        <f t="shared" si="8"/>
        <v>2013</v>
      </c>
      <c r="B187" s="4">
        <v>41448</v>
      </c>
      <c r="C187" s="21" t="s">
        <v>10</v>
      </c>
      <c r="D187" s="12">
        <v>36.499999999999297</v>
      </c>
      <c r="E187" s="12">
        <v>16.400000000000801</v>
      </c>
      <c r="F187" s="12">
        <v>117.5</v>
      </c>
      <c r="G187" s="12">
        <v>88.899999999999494</v>
      </c>
      <c r="H187" s="12">
        <f t="shared" si="6"/>
        <v>0</v>
      </c>
      <c r="I187" s="3">
        <f t="shared" si="7"/>
        <v>0</v>
      </c>
      <c r="J187" s="35"/>
    </row>
    <row r="188" spans="1:10" hidden="1" outlineLevel="2">
      <c r="A188" s="3">
        <f t="shared" si="8"/>
        <v>2013</v>
      </c>
      <c r="B188" s="4">
        <v>41455</v>
      </c>
      <c r="C188" s="21" t="s">
        <v>10</v>
      </c>
      <c r="D188" s="12">
        <v>14.899999999999901</v>
      </c>
      <c r="E188" s="12">
        <v>4.4999999999995</v>
      </c>
      <c r="F188" s="12">
        <v>118</v>
      </c>
      <c r="G188" s="12">
        <v>225.1</v>
      </c>
      <c r="H188" s="12">
        <f t="shared" si="6"/>
        <v>0</v>
      </c>
      <c r="I188" s="3">
        <f t="shared" si="7"/>
        <v>0</v>
      </c>
      <c r="J188" s="35"/>
    </row>
    <row r="189" spans="1:10" hidden="1" outlineLevel="2">
      <c r="A189" s="3">
        <f t="shared" si="8"/>
        <v>2013</v>
      </c>
      <c r="B189" s="4">
        <v>41462</v>
      </c>
      <c r="C189" s="21" t="s">
        <v>10</v>
      </c>
      <c r="D189" s="12">
        <v>174.3</v>
      </c>
      <c r="E189" s="12">
        <v>-11.300000000000701</v>
      </c>
      <c r="F189" s="12">
        <v>226.29999999999899</v>
      </c>
      <c r="G189" s="12">
        <v>4.1000000000002101</v>
      </c>
      <c r="H189" s="12">
        <f t="shared" si="6"/>
        <v>1</v>
      </c>
      <c r="I189" s="3">
        <f t="shared" si="7"/>
        <v>1</v>
      </c>
      <c r="J189" s="35"/>
    </row>
    <row r="190" spans="1:10" hidden="1" outlineLevel="2">
      <c r="A190" s="3">
        <f t="shared" si="8"/>
        <v>2013</v>
      </c>
      <c r="B190" s="4">
        <v>41469</v>
      </c>
      <c r="C190" s="21" t="s">
        <v>1</v>
      </c>
      <c r="D190" s="12">
        <v>92.900000000000205</v>
      </c>
      <c r="E190" s="12">
        <v>2.89999999999901</v>
      </c>
      <c r="F190" s="12">
        <v>92.7999999999995</v>
      </c>
      <c r="G190" s="12">
        <v>85.200000000000799</v>
      </c>
      <c r="H190" s="12">
        <f t="shared" si="6"/>
        <v>0</v>
      </c>
      <c r="I190" s="3">
        <f t="shared" si="7"/>
        <v>0</v>
      </c>
      <c r="J190" s="35"/>
    </row>
    <row r="191" spans="1:10" hidden="1" outlineLevel="2">
      <c r="A191" s="3">
        <f t="shared" si="8"/>
        <v>2013</v>
      </c>
      <c r="B191" s="4">
        <v>41476</v>
      </c>
      <c r="C191" s="21" t="s">
        <v>1</v>
      </c>
      <c r="D191" s="12">
        <v>3.2000000000009798</v>
      </c>
      <c r="E191" s="12">
        <v>-0.40000000000039998</v>
      </c>
      <c r="F191" s="12">
        <v>342.5</v>
      </c>
      <c r="G191" s="12">
        <v>18.399999999999501</v>
      </c>
      <c r="H191" s="12">
        <f t="shared" si="6"/>
        <v>0</v>
      </c>
      <c r="I191" s="3">
        <f t="shared" si="7"/>
        <v>0</v>
      </c>
      <c r="J191" s="35"/>
    </row>
    <row r="192" spans="1:10" hidden="1" outlineLevel="2">
      <c r="A192" s="3">
        <f t="shared" si="8"/>
        <v>2013</v>
      </c>
      <c r="B192" s="4">
        <v>41483</v>
      </c>
      <c r="C192" s="21" t="s">
        <v>10</v>
      </c>
      <c r="D192" s="12">
        <v>264.69999999999902</v>
      </c>
      <c r="E192" s="12">
        <v>-17.8</v>
      </c>
      <c r="F192" s="12">
        <v>221.2</v>
      </c>
      <c r="G192" s="12">
        <v>63.6000000000003</v>
      </c>
      <c r="H192" s="12">
        <f t="shared" si="6"/>
        <v>0</v>
      </c>
      <c r="I192" s="3">
        <f t="shared" si="7"/>
        <v>0</v>
      </c>
      <c r="J192" s="35"/>
    </row>
    <row r="193" spans="1:10" hidden="1" outlineLevel="2">
      <c r="A193" s="3">
        <f t="shared" si="8"/>
        <v>2013</v>
      </c>
      <c r="B193" s="4">
        <v>41490</v>
      </c>
      <c r="C193" s="21" t="s">
        <v>1</v>
      </c>
      <c r="D193" s="12">
        <v>197.1</v>
      </c>
      <c r="E193" s="12">
        <v>-2.4000000000001802</v>
      </c>
      <c r="F193" s="12">
        <v>83.199999999999903</v>
      </c>
      <c r="G193" s="12">
        <v>74.600000000000193</v>
      </c>
      <c r="H193" s="12">
        <f t="shared" si="6"/>
        <v>1</v>
      </c>
      <c r="I193" s="3">
        <f t="shared" si="7"/>
        <v>1</v>
      </c>
      <c r="J193" s="35"/>
    </row>
    <row r="194" spans="1:10" hidden="1" outlineLevel="2">
      <c r="A194" s="3">
        <f t="shared" si="8"/>
        <v>2013</v>
      </c>
      <c r="B194" s="4">
        <v>41497</v>
      </c>
      <c r="C194" s="21" t="s">
        <v>1</v>
      </c>
      <c r="D194" s="12">
        <v>29.399999999999402</v>
      </c>
      <c r="E194" s="12">
        <v>8.2000000000004203</v>
      </c>
      <c r="F194" s="12">
        <v>144.6</v>
      </c>
      <c r="G194" s="12">
        <v>28.400000000000599</v>
      </c>
      <c r="H194" s="12">
        <f t="shared" si="6"/>
        <v>0</v>
      </c>
      <c r="I194" s="3">
        <f t="shared" si="7"/>
        <v>0</v>
      </c>
      <c r="J194" s="35"/>
    </row>
    <row r="195" spans="1:10" hidden="1" outlineLevel="2">
      <c r="A195" s="3">
        <f t="shared" si="8"/>
        <v>2013</v>
      </c>
      <c r="B195" s="4">
        <v>41504</v>
      </c>
      <c r="C195" s="21" t="s">
        <v>10</v>
      </c>
      <c r="D195" s="12">
        <v>34.399999999999899</v>
      </c>
      <c r="E195" s="12">
        <v>-29.200000000000301</v>
      </c>
      <c r="F195" s="12">
        <v>33.499999999999602</v>
      </c>
      <c r="G195" s="12">
        <v>163.19999999999999</v>
      </c>
      <c r="H195" s="12">
        <f t="shared" si="6"/>
        <v>0</v>
      </c>
      <c r="I195" s="3">
        <f t="shared" si="7"/>
        <v>0</v>
      </c>
      <c r="J195" s="35"/>
    </row>
    <row r="196" spans="1:10" hidden="1" outlineLevel="2">
      <c r="A196" s="3">
        <f t="shared" si="8"/>
        <v>2013</v>
      </c>
      <c r="B196" s="4">
        <v>41511</v>
      </c>
      <c r="C196" s="21" t="s">
        <v>10</v>
      </c>
      <c r="D196" s="12">
        <v>120.9</v>
      </c>
      <c r="E196" s="12">
        <v>-44.800000000000402</v>
      </c>
      <c r="F196" s="12">
        <v>223.79999999999899</v>
      </c>
      <c r="G196" s="12">
        <v>17.599999999999799</v>
      </c>
      <c r="H196" s="12">
        <f t="shared" ref="H196:H259" si="9">+IF(AND(D196&gt;$D$1, E196&gt;$E$1),1,0)</f>
        <v>0</v>
      </c>
      <c r="I196" s="3">
        <f t="shared" ref="I196:I259" si="10">+IF(AND(H196=1,F196&gt;$F$1),1,0)</f>
        <v>0</v>
      </c>
      <c r="J196" s="35"/>
    </row>
    <row r="197" spans="1:10" hidden="1" outlineLevel="2">
      <c r="A197" s="3">
        <f t="shared" si="8"/>
        <v>2013</v>
      </c>
      <c r="B197" s="4">
        <v>41518</v>
      </c>
      <c r="C197" s="21" t="s">
        <v>1</v>
      </c>
      <c r="D197" s="12">
        <v>138.80000000000001</v>
      </c>
      <c r="E197" s="12">
        <v>25.8999999999998</v>
      </c>
      <c r="F197" s="12">
        <v>54.199999999999797</v>
      </c>
      <c r="G197" s="12">
        <v>64.300000000000395</v>
      </c>
      <c r="H197" s="12">
        <f t="shared" si="9"/>
        <v>1</v>
      </c>
      <c r="I197" s="3">
        <f t="shared" si="10"/>
        <v>1</v>
      </c>
      <c r="J197" s="35"/>
    </row>
    <row r="198" spans="1:10" hidden="1" outlineLevel="2">
      <c r="A198" s="3">
        <f t="shared" ref="A198:A262" si="11">+YEAR(B198)</f>
        <v>2013</v>
      </c>
      <c r="B198" s="4">
        <v>41525</v>
      </c>
      <c r="C198" s="21" t="s">
        <v>10</v>
      </c>
      <c r="D198" s="12">
        <v>14.399999999999901</v>
      </c>
      <c r="E198" s="12">
        <v>-58.899999999999501</v>
      </c>
      <c r="F198" s="12">
        <v>111.8</v>
      </c>
      <c r="G198" s="12">
        <v>32.499999999999702</v>
      </c>
      <c r="H198" s="12">
        <f t="shared" si="9"/>
        <v>0</v>
      </c>
      <c r="I198" s="3">
        <f t="shared" si="10"/>
        <v>0</v>
      </c>
      <c r="J198" s="35"/>
    </row>
    <row r="199" spans="1:10" hidden="1" outlineLevel="2">
      <c r="A199" s="3">
        <f t="shared" si="11"/>
        <v>2013</v>
      </c>
      <c r="B199" s="4">
        <v>41532</v>
      </c>
      <c r="C199" s="21" t="s">
        <v>1</v>
      </c>
      <c r="D199" s="12">
        <v>51.200000000000102</v>
      </c>
      <c r="E199" s="12">
        <v>-22.900000000000102</v>
      </c>
      <c r="F199" s="12">
        <v>68.399999999999494</v>
      </c>
      <c r="G199" s="12">
        <v>70.999999999999901</v>
      </c>
      <c r="H199" s="12">
        <f t="shared" si="9"/>
        <v>0</v>
      </c>
      <c r="I199" s="3">
        <f t="shared" si="10"/>
        <v>0</v>
      </c>
      <c r="J199" s="35"/>
    </row>
    <row r="200" spans="1:10" hidden="1" outlineLevel="2">
      <c r="A200" s="3">
        <f t="shared" si="11"/>
        <v>2013</v>
      </c>
      <c r="B200" s="4">
        <v>41539</v>
      </c>
      <c r="C200" s="21" t="s">
        <v>10</v>
      </c>
      <c r="D200" s="12">
        <v>57.299999999999002</v>
      </c>
      <c r="E200" s="12">
        <v>-5.7999999999991303</v>
      </c>
      <c r="F200" s="12">
        <v>159.6</v>
      </c>
      <c r="G200" s="12">
        <v>31.499999999999801</v>
      </c>
      <c r="H200" s="12">
        <f t="shared" si="9"/>
        <v>0</v>
      </c>
      <c r="I200" s="3">
        <f t="shared" si="10"/>
        <v>0</v>
      </c>
      <c r="J200" s="35"/>
    </row>
    <row r="201" spans="1:10" hidden="1" outlineLevel="2">
      <c r="A201" s="3">
        <f t="shared" si="11"/>
        <v>2013</v>
      </c>
      <c r="B201" s="4">
        <v>41546</v>
      </c>
      <c r="C201" s="21" t="s">
        <v>1</v>
      </c>
      <c r="D201" s="12">
        <v>106.2</v>
      </c>
      <c r="E201" s="12">
        <v>2.99999999999967</v>
      </c>
      <c r="F201" s="12">
        <v>18.9000000000005</v>
      </c>
      <c r="G201" s="12">
        <v>143.9</v>
      </c>
      <c r="H201" s="12">
        <f t="shared" si="9"/>
        <v>1</v>
      </c>
      <c r="I201" s="3">
        <f t="shared" si="10"/>
        <v>0</v>
      </c>
      <c r="J201" s="35"/>
    </row>
    <row r="202" spans="1:10" hidden="1" outlineLevel="2">
      <c r="A202" s="3">
        <f t="shared" si="11"/>
        <v>2013</v>
      </c>
      <c r="B202" s="4">
        <v>41553</v>
      </c>
      <c r="C202" s="21" t="s">
        <v>1</v>
      </c>
      <c r="D202" s="12">
        <v>82.2</v>
      </c>
      <c r="E202" s="12">
        <v>-21.200000000000099</v>
      </c>
      <c r="F202" s="12">
        <v>1.4000000000002899</v>
      </c>
      <c r="G202" s="12">
        <v>187.69999999999899</v>
      </c>
      <c r="H202" s="12">
        <f t="shared" si="9"/>
        <v>0</v>
      </c>
      <c r="I202" s="3">
        <f t="shared" si="10"/>
        <v>0</v>
      </c>
      <c r="J202" s="35"/>
    </row>
    <row r="203" spans="1:10" hidden="1" outlineLevel="2">
      <c r="A203" s="3">
        <f t="shared" si="11"/>
        <v>2013</v>
      </c>
      <c r="B203" s="4">
        <v>41560</v>
      </c>
      <c r="C203" s="21" t="s">
        <v>1</v>
      </c>
      <c r="D203" s="12">
        <v>178.099999999999</v>
      </c>
      <c r="E203" s="12">
        <v>9.9999999999544897E-2</v>
      </c>
      <c r="F203" s="12">
        <v>34.899999999999899</v>
      </c>
      <c r="G203" s="12">
        <v>81.700000000000102</v>
      </c>
      <c r="H203" s="12">
        <f t="shared" si="9"/>
        <v>1</v>
      </c>
      <c r="I203" s="3">
        <f t="shared" si="10"/>
        <v>0</v>
      </c>
      <c r="J203" s="35"/>
    </row>
    <row r="204" spans="1:10" hidden="1" outlineLevel="2">
      <c r="A204" s="3">
        <f t="shared" si="11"/>
        <v>2013</v>
      </c>
      <c r="B204" s="4">
        <v>41567</v>
      </c>
      <c r="C204" s="21" t="s">
        <v>1</v>
      </c>
      <c r="D204" s="12">
        <v>57.7000000000005</v>
      </c>
      <c r="E204" s="12">
        <v>5.6999999999995898</v>
      </c>
      <c r="F204" s="12">
        <v>187.29999999999899</v>
      </c>
      <c r="G204" s="12">
        <v>33.799999999999301</v>
      </c>
      <c r="H204" s="12">
        <f t="shared" si="9"/>
        <v>0</v>
      </c>
      <c r="I204" s="3">
        <f t="shared" si="10"/>
        <v>0</v>
      </c>
      <c r="J204" s="35"/>
    </row>
    <row r="205" spans="1:10" hidden="1" outlineLevel="2">
      <c r="A205" s="3">
        <f t="shared" si="11"/>
        <v>2013</v>
      </c>
      <c r="B205" s="4">
        <v>41574</v>
      </c>
      <c r="C205" s="21" t="s">
        <v>10</v>
      </c>
      <c r="D205" s="12">
        <v>182.79999999999899</v>
      </c>
      <c r="E205" s="12">
        <v>-17.599999999999799</v>
      </c>
      <c r="F205" s="12">
        <v>116.1</v>
      </c>
      <c r="G205" s="12">
        <v>34.899999999999899</v>
      </c>
      <c r="H205" s="12">
        <f t="shared" si="9"/>
        <v>0</v>
      </c>
      <c r="I205" s="3">
        <f t="shared" si="10"/>
        <v>0</v>
      </c>
      <c r="J205" s="35"/>
    </row>
    <row r="206" spans="1:10" hidden="1" outlineLevel="2">
      <c r="A206" s="3">
        <f t="shared" si="11"/>
        <v>2013</v>
      </c>
      <c r="B206" s="4">
        <v>41581</v>
      </c>
      <c r="C206" s="21" t="s">
        <v>10</v>
      </c>
      <c r="D206" s="12">
        <v>17.399999999999601</v>
      </c>
      <c r="E206" s="12">
        <v>-5.8000000000002396</v>
      </c>
      <c r="F206" s="12">
        <v>2.79999999999947</v>
      </c>
      <c r="G206" s="12">
        <v>110.5</v>
      </c>
      <c r="H206" s="12">
        <f t="shared" si="9"/>
        <v>0</v>
      </c>
      <c r="I206" s="3">
        <f t="shared" si="10"/>
        <v>0</v>
      </c>
      <c r="J206" s="35"/>
    </row>
    <row r="207" spans="1:10" hidden="1" outlineLevel="2">
      <c r="A207" s="3">
        <f t="shared" si="11"/>
        <v>2013</v>
      </c>
      <c r="B207" s="4">
        <v>41588</v>
      </c>
      <c r="C207" s="21" t="s">
        <v>10</v>
      </c>
      <c r="D207" s="12">
        <v>62.900000000000098</v>
      </c>
      <c r="E207" s="12">
        <v>-10.0999999999995</v>
      </c>
      <c r="F207" s="12">
        <v>91.700000000000102</v>
      </c>
      <c r="G207" s="12">
        <v>149.19999999999899</v>
      </c>
      <c r="H207" s="12">
        <f t="shared" si="9"/>
        <v>0</v>
      </c>
      <c r="I207" s="3">
        <f t="shared" si="10"/>
        <v>0</v>
      </c>
      <c r="J207" s="35"/>
    </row>
    <row r="208" spans="1:10" hidden="1" outlineLevel="2">
      <c r="A208" s="3">
        <f t="shared" si="11"/>
        <v>2013</v>
      </c>
      <c r="B208" s="4">
        <v>41595</v>
      </c>
      <c r="C208" s="21" t="s">
        <v>10</v>
      </c>
      <c r="D208" s="12">
        <v>148.5</v>
      </c>
      <c r="E208" s="12">
        <v>-11.500000000000901</v>
      </c>
      <c r="F208" s="12">
        <v>38.999999999998998</v>
      </c>
      <c r="G208" s="12">
        <v>63.199999999999903</v>
      </c>
      <c r="H208" s="12">
        <f t="shared" si="9"/>
        <v>1</v>
      </c>
      <c r="I208" s="3">
        <f t="shared" si="10"/>
        <v>0</v>
      </c>
      <c r="J208" s="35"/>
    </row>
    <row r="209" spans="1:10" hidden="1" outlineLevel="2">
      <c r="A209" s="3">
        <f t="shared" si="11"/>
        <v>2013</v>
      </c>
      <c r="B209" s="4">
        <v>41602</v>
      </c>
      <c r="C209" s="21" t="s">
        <v>1</v>
      </c>
      <c r="D209" s="12">
        <v>15.3999999999998</v>
      </c>
      <c r="E209" s="12">
        <v>31.299999999999599</v>
      </c>
      <c r="F209" s="12">
        <v>111.299999999999</v>
      </c>
      <c r="G209" s="12">
        <v>51.600000000000499</v>
      </c>
      <c r="H209" s="12">
        <f t="shared" si="9"/>
        <v>0</v>
      </c>
      <c r="I209" s="3">
        <f t="shared" si="10"/>
        <v>0</v>
      </c>
      <c r="J209" s="35"/>
    </row>
    <row r="210" spans="1:10" hidden="1" outlineLevel="2">
      <c r="A210" s="3">
        <f t="shared" si="11"/>
        <v>2013</v>
      </c>
      <c r="B210" s="4">
        <v>41609</v>
      </c>
      <c r="C210" s="21" t="s">
        <v>10</v>
      </c>
      <c r="D210" s="12">
        <v>22.600000000000399</v>
      </c>
      <c r="E210" s="12">
        <v>-37.799999999999997</v>
      </c>
      <c r="F210" s="12">
        <v>16.000000000000401</v>
      </c>
      <c r="G210" s="12">
        <v>231.5</v>
      </c>
      <c r="H210" s="12">
        <f t="shared" si="9"/>
        <v>0</v>
      </c>
      <c r="I210" s="3">
        <f t="shared" si="10"/>
        <v>0</v>
      </c>
      <c r="J210" s="35"/>
    </row>
    <row r="211" spans="1:10" hidden="1" outlineLevel="2">
      <c r="A211" s="3">
        <f t="shared" si="11"/>
        <v>2013</v>
      </c>
      <c r="B211" s="4">
        <v>41616</v>
      </c>
      <c r="C211" s="21" t="s">
        <v>10</v>
      </c>
      <c r="D211" s="12">
        <v>224.69999999999899</v>
      </c>
      <c r="E211" s="12">
        <v>-5.0000000000005604</v>
      </c>
      <c r="F211" s="12">
        <v>53.199999999999903</v>
      </c>
      <c r="G211" s="12">
        <v>68.099999999999795</v>
      </c>
      <c r="H211" s="12">
        <f t="shared" si="9"/>
        <v>1</v>
      </c>
      <c r="I211" s="3">
        <f t="shared" si="10"/>
        <v>1</v>
      </c>
      <c r="J211" s="35"/>
    </row>
    <row r="212" spans="1:10" hidden="1" outlineLevel="2">
      <c r="A212" s="3">
        <f t="shared" si="11"/>
        <v>2013</v>
      </c>
      <c r="B212" s="4">
        <v>41623</v>
      </c>
      <c r="C212" s="21" t="s">
        <v>10</v>
      </c>
      <c r="D212" s="12">
        <v>12.1999999999999</v>
      </c>
      <c r="E212" s="12">
        <v>-14.600000000000099</v>
      </c>
      <c r="F212" s="12">
        <v>26.999999999999201</v>
      </c>
      <c r="G212" s="12">
        <v>62.900000000000098</v>
      </c>
      <c r="H212" s="12">
        <f t="shared" si="9"/>
        <v>0</v>
      </c>
      <c r="I212" s="3">
        <f t="shared" si="10"/>
        <v>0</v>
      </c>
      <c r="J212" s="35"/>
    </row>
    <row r="213" spans="1:10" hidden="1" outlineLevel="2">
      <c r="A213" s="3">
        <f t="shared" si="11"/>
        <v>2013</v>
      </c>
      <c r="B213" s="4">
        <v>41630</v>
      </c>
      <c r="C213" s="21" t="s">
        <v>10</v>
      </c>
      <c r="D213" s="12">
        <v>1.6000000000004899</v>
      </c>
      <c r="E213" s="12">
        <v>6.8999999999996797</v>
      </c>
      <c r="F213" s="12">
        <v>89.099999999999696</v>
      </c>
      <c r="G213" s="12">
        <v>73.000000000000796</v>
      </c>
      <c r="H213" s="12">
        <f t="shared" si="9"/>
        <v>0</v>
      </c>
      <c r="I213" s="3">
        <f t="shared" si="10"/>
        <v>0</v>
      </c>
      <c r="J213" s="35"/>
    </row>
    <row r="214" spans="1:10" hidden="1" outlineLevel="2">
      <c r="A214" s="3">
        <f t="shared" si="11"/>
        <v>2013</v>
      </c>
      <c r="B214" s="4">
        <v>41637</v>
      </c>
      <c r="C214" s="21" t="s">
        <v>1</v>
      </c>
      <c r="D214" s="12">
        <v>25.9999999999993</v>
      </c>
      <c r="E214" s="12">
        <v>14.800000000000299</v>
      </c>
      <c r="F214" s="12">
        <v>28.500000000000099</v>
      </c>
      <c r="G214" s="12">
        <v>297.8</v>
      </c>
      <c r="H214" s="12">
        <f t="shared" si="9"/>
        <v>0</v>
      </c>
      <c r="I214" s="3">
        <f t="shared" si="10"/>
        <v>0</v>
      </c>
      <c r="J214" s="35"/>
    </row>
    <row r="215" spans="1:10" outlineLevel="1" collapsed="1">
      <c r="A215" s="8" t="s">
        <v>386</v>
      </c>
      <c r="B215" s="4"/>
      <c r="C215" s="21"/>
      <c r="D215" s="12">
        <f>SUBTOTAL(1,D163:D214)</f>
        <v>89.090384615384409</v>
      </c>
      <c r="E215" s="12">
        <f>SUBTOTAL(1,E163:E214)</f>
        <v>-4.771153846153771</v>
      </c>
      <c r="F215" s="12">
        <f>SUBTOTAL(1,F163:F214)</f>
        <v>90.382692307692182</v>
      </c>
      <c r="G215" s="12">
        <f>SUBTOTAL(1,G163:G214)</f>
        <v>97.392307692307526</v>
      </c>
      <c r="H215" s="22">
        <f>SUM(H163:H214)</f>
        <v>15</v>
      </c>
      <c r="I215" s="22">
        <f>SUM(I163:I214)</f>
        <v>7</v>
      </c>
      <c r="J215" s="35">
        <f>+I215/H215</f>
        <v>0.46666666666666667</v>
      </c>
    </row>
    <row r="216" spans="1:10" hidden="1" outlineLevel="2">
      <c r="A216" s="3">
        <f t="shared" si="11"/>
        <v>2014</v>
      </c>
      <c r="B216" s="4">
        <v>41644</v>
      </c>
      <c r="C216" s="21" t="s">
        <v>1</v>
      </c>
      <c r="D216" s="12">
        <v>269.7</v>
      </c>
      <c r="E216" s="12">
        <v>18.899999999999402</v>
      </c>
      <c r="F216" s="12">
        <v>218.5</v>
      </c>
      <c r="G216" s="12">
        <v>85.800000000000296</v>
      </c>
      <c r="H216" s="12">
        <f t="shared" si="9"/>
        <v>1</v>
      </c>
      <c r="I216" s="3">
        <f t="shared" si="10"/>
        <v>1</v>
      </c>
      <c r="J216" s="35">
        <f t="shared" ref="J184:J247" si="12">+I216/H216</f>
        <v>1</v>
      </c>
    </row>
    <row r="217" spans="1:10" hidden="1" outlineLevel="2">
      <c r="A217" s="3">
        <f t="shared" si="11"/>
        <v>2014</v>
      </c>
      <c r="B217" s="4">
        <v>41651</v>
      </c>
      <c r="C217" s="21" t="s">
        <v>10</v>
      </c>
      <c r="D217" s="12">
        <v>191.9</v>
      </c>
      <c r="E217" s="12">
        <v>5.1000000000001</v>
      </c>
      <c r="F217" s="12">
        <v>219.7</v>
      </c>
      <c r="G217" s="12">
        <v>25.799999999999098</v>
      </c>
      <c r="H217" s="12">
        <f t="shared" si="9"/>
        <v>1</v>
      </c>
      <c r="I217" s="3">
        <f t="shared" si="10"/>
        <v>1</v>
      </c>
      <c r="J217" s="35">
        <f t="shared" si="12"/>
        <v>1</v>
      </c>
    </row>
    <row r="218" spans="1:10" hidden="1" outlineLevel="2">
      <c r="A218" s="3">
        <f t="shared" si="11"/>
        <v>2014</v>
      </c>
      <c r="B218" s="4">
        <v>41658</v>
      </c>
      <c r="C218" s="21" t="s">
        <v>1</v>
      </c>
      <c r="D218" s="12">
        <v>4.1000000000002101</v>
      </c>
      <c r="E218" s="12">
        <v>-2.9000000000001198</v>
      </c>
      <c r="F218" s="12">
        <v>16.999999999999201</v>
      </c>
      <c r="G218" s="12">
        <v>227.7</v>
      </c>
      <c r="H218" s="12">
        <f t="shared" si="9"/>
        <v>0</v>
      </c>
      <c r="I218" s="3">
        <f t="shared" si="10"/>
        <v>0</v>
      </c>
      <c r="J218" s="35" t="e">
        <f t="shared" si="12"/>
        <v>#DIV/0!</v>
      </c>
    </row>
    <row r="219" spans="1:10" hidden="1" outlineLevel="2">
      <c r="A219" s="3">
        <f t="shared" si="11"/>
        <v>2014</v>
      </c>
      <c r="B219" s="4">
        <v>41665</v>
      </c>
      <c r="C219" s="21" t="s">
        <v>1</v>
      </c>
      <c r="D219" s="12">
        <v>120.4</v>
      </c>
      <c r="E219" s="12">
        <v>4.8000000000003604</v>
      </c>
      <c r="F219" s="12">
        <v>48.799999999999898</v>
      </c>
      <c r="G219" s="12">
        <v>223.79999999999899</v>
      </c>
      <c r="H219" s="12">
        <f t="shared" si="9"/>
        <v>1</v>
      </c>
      <c r="I219" s="3">
        <f t="shared" si="10"/>
        <v>0</v>
      </c>
      <c r="J219" s="35">
        <f t="shared" si="12"/>
        <v>0</v>
      </c>
    </row>
    <row r="220" spans="1:10" hidden="1" outlineLevel="2">
      <c r="A220" s="3">
        <f t="shared" si="11"/>
        <v>2014</v>
      </c>
      <c r="B220" s="4">
        <v>41672</v>
      </c>
      <c r="C220" s="21" t="s">
        <v>1</v>
      </c>
      <c r="D220" s="12">
        <v>136.89999999999901</v>
      </c>
      <c r="E220" s="12">
        <v>3.4000000000000701</v>
      </c>
      <c r="F220" s="12">
        <v>54.500000000000597</v>
      </c>
      <c r="G220" s="12">
        <v>124.899999999998</v>
      </c>
      <c r="H220" s="12">
        <f t="shared" si="9"/>
        <v>1</v>
      </c>
      <c r="I220" s="3">
        <f t="shared" si="10"/>
        <v>1</v>
      </c>
      <c r="J220" s="35">
        <f t="shared" si="12"/>
        <v>1</v>
      </c>
    </row>
    <row r="221" spans="1:10" hidden="1" outlineLevel="2">
      <c r="A221" s="3">
        <f t="shared" si="11"/>
        <v>2014</v>
      </c>
      <c r="B221" s="4">
        <v>41679</v>
      </c>
      <c r="C221" s="21" t="s">
        <v>1</v>
      </c>
      <c r="D221" s="12">
        <v>32.099999999999298</v>
      </c>
      <c r="E221" s="12">
        <v>39.5</v>
      </c>
      <c r="F221" s="12">
        <v>108.8</v>
      </c>
      <c r="G221" s="12">
        <v>103.700000000001</v>
      </c>
      <c r="H221" s="12">
        <f t="shared" si="9"/>
        <v>0</v>
      </c>
      <c r="I221" s="3">
        <f t="shared" si="10"/>
        <v>0</v>
      </c>
      <c r="J221" s="35" t="e">
        <f t="shared" si="12"/>
        <v>#DIV/0!</v>
      </c>
    </row>
    <row r="222" spans="1:10" hidden="1" outlineLevel="2">
      <c r="A222" s="3">
        <f t="shared" si="11"/>
        <v>2014</v>
      </c>
      <c r="B222" s="4">
        <v>41686</v>
      </c>
      <c r="C222" s="21" t="s">
        <v>1</v>
      </c>
      <c r="D222" s="12">
        <v>15.300000000000299</v>
      </c>
      <c r="E222" s="12">
        <v>0.20000000000019999</v>
      </c>
      <c r="F222" s="12">
        <v>112.99999999999901</v>
      </c>
      <c r="G222" s="12">
        <v>45.800000000000203</v>
      </c>
      <c r="H222" s="12">
        <f t="shared" si="9"/>
        <v>0</v>
      </c>
      <c r="I222" s="3">
        <f t="shared" si="10"/>
        <v>0</v>
      </c>
      <c r="J222" s="35" t="e">
        <f t="shared" si="12"/>
        <v>#DIV/0!</v>
      </c>
    </row>
    <row r="223" spans="1:10" hidden="1" outlineLevel="2">
      <c r="A223" s="3">
        <f t="shared" si="11"/>
        <v>2014</v>
      </c>
      <c r="B223" s="4">
        <v>41693</v>
      </c>
      <c r="C223" s="21" t="s">
        <v>10</v>
      </c>
      <c r="D223" s="12">
        <v>101.1</v>
      </c>
      <c r="E223" s="12">
        <v>18.6999999999992</v>
      </c>
      <c r="F223" s="12">
        <v>254.49999999999801</v>
      </c>
      <c r="G223" s="12">
        <v>26.400000000000801</v>
      </c>
      <c r="H223" s="12">
        <f t="shared" si="9"/>
        <v>1</v>
      </c>
      <c r="I223" s="3">
        <f t="shared" si="10"/>
        <v>1</v>
      </c>
      <c r="J223" s="35">
        <f t="shared" si="12"/>
        <v>1</v>
      </c>
    </row>
    <row r="224" spans="1:10" hidden="1" outlineLevel="2">
      <c r="A224" s="3">
        <f t="shared" si="11"/>
        <v>2014</v>
      </c>
      <c r="B224" s="4">
        <v>41700</v>
      </c>
      <c r="C224" s="21" t="s">
        <v>1</v>
      </c>
      <c r="D224" s="12">
        <v>202.29999999999799</v>
      </c>
      <c r="E224" s="12">
        <v>-14.9999999999983</v>
      </c>
      <c r="F224" s="12">
        <v>117.100000000001</v>
      </c>
      <c r="G224" s="12">
        <v>46.699999999999498</v>
      </c>
      <c r="H224" s="12">
        <f t="shared" si="9"/>
        <v>1</v>
      </c>
      <c r="I224" s="3">
        <f t="shared" si="10"/>
        <v>1</v>
      </c>
      <c r="J224" s="35">
        <f t="shared" si="12"/>
        <v>1</v>
      </c>
    </row>
    <row r="225" spans="1:10" hidden="1" outlineLevel="2">
      <c r="A225" s="3">
        <f t="shared" si="11"/>
        <v>2014</v>
      </c>
      <c r="B225" s="4">
        <v>41707</v>
      </c>
      <c r="C225" s="21" t="s">
        <v>10</v>
      </c>
      <c r="D225" s="12">
        <v>12.9000000000001</v>
      </c>
      <c r="E225" s="12">
        <v>14.499999999999501</v>
      </c>
      <c r="F225" s="12">
        <v>212.599999999998</v>
      </c>
      <c r="G225" s="12">
        <v>14.6000000000012</v>
      </c>
      <c r="H225" s="12">
        <f t="shared" si="9"/>
        <v>0</v>
      </c>
      <c r="I225" s="3">
        <f t="shared" si="10"/>
        <v>0</v>
      </c>
      <c r="J225" s="35" t="e">
        <f t="shared" si="12"/>
        <v>#DIV/0!</v>
      </c>
    </row>
    <row r="226" spans="1:10" hidden="1" outlineLevel="2">
      <c r="A226" s="3">
        <f t="shared" si="11"/>
        <v>2014</v>
      </c>
      <c r="B226" s="4">
        <v>41714</v>
      </c>
      <c r="C226" s="21" t="s">
        <v>1</v>
      </c>
      <c r="D226" s="12">
        <v>175.29999999999799</v>
      </c>
      <c r="E226" s="12">
        <v>26.1</v>
      </c>
      <c r="F226" s="12">
        <v>46.499999999998202</v>
      </c>
      <c r="G226" s="12">
        <v>103.4</v>
      </c>
      <c r="H226" s="12">
        <f t="shared" si="9"/>
        <v>1</v>
      </c>
      <c r="I226" s="3">
        <f t="shared" si="10"/>
        <v>0</v>
      </c>
      <c r="J226" s="35">
        <f t="shared" si="12"/>
        <v>0</v>
      </c>
    </row>
    <row r="227" spans="1:10" hidden="1" outlineLevel="2">
      <c r="A227" s="3">
        <f t="shared" si="11"/>
        <v>2014</v>
      </c>
      <c r="B227" s="4">
        <v>41721</v>
      </c>
      <c r="C227" s="21" t="s">
        <v>1</v>
      </c>
      <c r="D227" s="12">
        <v>14.3000000000004</v>
      </c>
      <c r="E227" s="12">
        <v>-8.5999999999985999</v>
      </c>
      <c r="F227" s="12">
        <v>68.500000000000199</v>
      </c>
      <c r="G227" s="12">
        <v>62.099999999998197</v>
      </c>
      <c r="H227" s="12">
        <f t="shared" si="9"/>
        <v>0</v>
      </c>
      <c r="I227" s="3">
        <f t="shared" si="10"/>
        <v>0</v>
      </c>
      <c r="J227" s="35" t="e">
        <f t="shared" si="12"/>
        <v>#DIV/0!</v>
      </c>
    </row>
    <row r="228" spans="1:10" hidden="1" outlineLevel="2">
      <c r="A228" s="3">
        <f t="shared" si="11"/>
        <v>2014</v>
      </c>
      <c r="B228" s="4">
        <v>41728</v>
      </c>
      <c r="C228" s="21" t="s">
        <v>10</v>
      </c>
      <c r="D228" s="12">
        <v>16.7000000000006</v>
      </c>
      <c r="E228" s="12">
        <v>11.200000000000101</v>
      </c>
      <c r="F228" s="12">
        <v>132.19999999999999</v>
      </c>
      <c r="G228" s="12">
        <v>38.5000000000013</v>
      </c>
      <c r="H228" s="12">
        <f t="shared" si="9"/>
        <v>0</v>
      </c>
      <c r="I228" s="3">
        <f t="shared" si="10"/>
        <v>0</v>
      </c>
      <c r="J228" s="35" t="e">
        <f t="shared" si="12"/>
        <v>#DIV/0!</v>
      </c>
    </row>
    <row r="229" spans="1:10" hidden="1" outlineLevel="2">
      <c r="A229" s="3">
        <f t="shared" si="11"/>
        <v>2014</v>
      </c>
      <c r="B229" s="4">
        <v>41735</v>
      </c>
      <c r="C229" s="21" t="s">
        <v>1</v>
      </c>
      <c r="D229" s="12">
        <v>123.199999999998</v>
      </c>
      <c r="E229" s="12">
        <v>-8.2999999999988603</v>
      </c>
      <c r="F229" s="12">
        <v>49.700000000001403</v>
      </c>
      <c r="G229" s="12">
        <v>44.500000000000597</v>
      </c>
      <c r="H229" s="12">
        <f t="shared" si="9"/>
        <v>1</v>
      </c>
      <c r="I229" s="3">
        <f t="shared" si="10"/>
        <v>0</v>
      </c>
      <c r="J229" s="35">
        <f t="shared" si="12"/>
        <v>0</v>
      </c>
    </row>
    <row r="230" spans="1:10" hidden="1" outlineLevel="2">
      <c r="A230" s="3">
        <f t="shared" si="11"/>
        <v>2014</v>
      </c>
      <c r="B230" s="4">
        <v>41742</v>
      </c>
      <c r="C230" s="21" t="s">
        <v>10</v>
      </c>
      <c r="D230" s="12">
        <v>21.800000000000701</v>
      </c>
      <c r="E230" s="12">
        <v>-4.6999999999997</v>
      </c>
      <c r="F230" s="12">
        <v>54.800000000001504</v>
      </c>
      <c r="G230" s="12">
        <v>85.699999999999605</v>
      </c>
      <c r="H230" s="12">
        <f t="shared" si="9"/>
        <v>0</v>
      </c>
      <c r="I230" s="3">
        <f t="shared" si="10"/>
        <v>0</v>
      </c>
      <c r="J230" s="35" t="e">
        <f t="shared" si="12"/>
        <v>#DIV/0!</v>
      </c>
    </row>
    <row r="231" spans="1:10" hidden="1" outlineLevel="2">
      <c r="A231" s="3">
        <f t="shared" si="11"/>
        <v>2014</v>
      </c>
      <c r="B231" s="4">
        <v>41749</v>
      </c>
      <c r="C231" s="21" t="s">
        <v>10</v>
      </c>
      <c r="D231" s="12">
        <v>55.6</v>
      </c>
      <c r="E231" s="12">
        <v>-5.3999999999998396</v>
      </c>
      <c r="F231" s="12">
        <v>29.000000000001201</v>
      </c>
      <c r="G231" s="12">
        <v>121.399999999998</v>
      </c>
      <c r="H231" s="12">
        <f t="shared" si="9"/>
        <v>0</v>
      </c>
      <c r="I231" s="3">
        <f t="shared" si="10"/>
        <v>0</v>
      </c>
      <c r="J231" s="35" t="e">
        <f t="shared" si="12"/>
        <v>#DIV/0!</v>
      </c>
    </row>
    <row r="232" spans="1:10" hidden="1" outlineLevel="2">
      <c r="A232" s="3">
        <f t="shared" si="11"/>
        <v>2014</v>
      </c>
      <c r="B232" s="4">
        <v>41756</v>
      </c>
      <c r="C232" s="21" t="s">
        <v>10</v>
      </c>
      <c r="D232" s="12">
        <v>60.799999999998597</v>
      </c>
      <c r="E232" s="12">
        <v>-17.700000000000401</v>
      </c>
      <c r="F232" s="12">
        <v>28.799999999999901</v>
      </c>
      <c r="G232" s="12">
        <v>72.000000000000895</v>
      </c>
      <c r="H232" s="12">
        <f t="shared" si="9"/>
        <v>0</v>
      </c>
      <c r="I232" s="3">
        <f t="shared" si="10"/>
        <v>0</v>
      </c>
      <c r="J232" s="35" t="e">
        <f t="shared" si="12"/>
        <v>#DIV/0!</v>
      </c>
    </row>
    <row r="233" spans="1:10" hidden="1" outlineLevel="2">
      <c r="A233" s="3">
        <f t="shared" si="11"/>
        <v>2014</v>
      </c>
      <c r="B233" s="4">
        <v>41763</v>
      </c>
      <c r="C233" s="21" t="s">
        <v>1</v>
      </c>
      <c r="D233" s="12">
        <v>3.8999999999988999</v>
      </c>
      <c r="E233" s="12">
        <v>3.8000000000004701</v>
      </c>
      <c r="F233" s="12">
        <v>51.399999999999203</v>
      </c>
      <c r="G233" s="12">
        <v>61.199999999999001</v>
      </c>
      <c r="H233" s="12">
        <f t="shared" si="9"/>
        <v>0</v>
      </c>
      <c r="I233" s="3">
        <f t="shared" si="10"/>
        <v>0</v>
      </c>
      <c r="J233" s="35" t="e">
        <f t="shared" si="12"/>
        <v>#DIV/0!</v>
      </c>
    </row>
    <row r="234" spans="1:10" hidden="1" outlineLevel="2">
      <c r="A234" s="3">
        <f t="shared" si="11"/>
        <v>2014</v>
      </c>
      <c r="B234" s="4">
        <v>41770</v>
      </c>
      <c r="C234" s="21" t="s">
        <v>10</v>
      </c>
      <c r="D234" s="12">
        <v>39.400000000000503</v>
      </c>
      <c r="E234" s="12">
        <v>-17.199999999999399</v>
      </c>
      <c r="F234" s="12">
        <v>0.60000000000171005</v>
      </c>
      <c r="G234" s="12">
        <v>155.29999999999799</v>
      </c>
      <c r="H234" s="12">
        <f t="shared" si="9"/>
        <v>0</v>
      </c>
      <c r="I234" s="3">
        <f t="shared" si="10"/>
        <v>0</v>
      </c>
      <c r="J234" s="35" t="e">
        <f t="shared" si="12"/>
        <v>#DIV/0!</v>
      </c>
    </row>
    <row r="235" spans="1:10" hidden="1" outlineLevel="2">
      <c r="A235" s="3">
        <f t="shared" si="11"/>
        <v>2014</v>
      </c>
      <c r="B235" s="4">
        <v>41777</v>
      </c>
      <c r="C235" s="21" t="s">
        <v>10</v>
      </c>
      <c r="D235" s="12">
        <v>155.29999999999799</v>
      </c>
      <c r="E235" s="12">
        <v>-13.399999999998901</v>
      </c>
      <c r="F235" s="12">
        <v>78.3</v>
      </c>
      <c r="G235" s="12">
        <v>29.200000000000301</v>
      </c>
      <c r="H235" s="12">
        <f t="shared" si="9"/>
        <v>1</v>
      </c>
      <c r="I235" s="3">
        <f t="shared" si="10"/>
        <v>1</v>
      </c>
      <c r="J235" s="35">
        <f t="shared" si="12"/>
        <v>1</v>
      </c>
    </row>
    <row r="236" spans="1:10" hidden="1" outlineLevel="2">
      <c r="A236" s="3">
        <f t="shared" si="11"/>
        <v>2014</v>
      </c>
      <c r="B236" s="4">
        <v>41784</v>
      </c>
      <c r="C236" s="21" t="s">
        <v>1</v>
      </c>
      <c r="D236" s="12">
        <v>56.7000000000006</v>
      </c>
      <c r="E236" s="12">
        <v>-1.7000000000000299</v>
      </c>
      <c r="F236" s="12">
        <v>60.8000000000008</v>
      </c>
      <c r="G236" s="12">
        <v>137.699999999998</v>
      </c>
      <c r="H236" s="12">
        <f t="shared" si="9"/>
        <v>0</v>
      </c>
      <c r="I236" s="3">
        <f t="shared" si="10"/>
        <v>0</v>
      </c>
      <c r="J236" s="35" t="e">
        <f t="shared" si="12"/>
        <v>#DIV/0!</v>
      </c>
    </row>
    <row r="237" spans="1:10" hidden="1" outlineLevel="2">
      <c r="A237" s="3">
        <f t="shared" si="11"/>
        <v>2014</v>
      </c>
      <c r="B237" s="4">
        <v>41791</v>
      </c>
      <c r="C237" s="21" t="s">
        <v>1</v>
      </c>
      <c r="D237" s="12">
        <v>108.99999999999901</v>
      </c>
      <c r="E237" s="12">
        <v>-2.49999999999861</v>
      </c>
      <c r="F237" s="12">
        <v>38.299999999999997</v>
      </c>
      <c r="G237" s="12">
        <v>42.899999999998997</v>
      </c>
      <c r="H237" s="12">
        <f t="shared" si="9"/>
        <v>1</v>
      </c>
      <c r="I237" s="3">
        <f t="shared" si="10"/>
        <v>0</v>
      </c>
      <c r="J237" s="35">
        <f t="shared" si="12"/>
        <v>0</v>
      </c>
    </row>
    <row r="238" spans="1:10" hidden="1" outlineLevel="2">
      <c r="A238" s="3">
        <f t="shared" si="11"/>
        <v>2014</v>
      </c>
      <c r="B238" s="4">
        <v>41798</v>
      </c>
      <c r="C238" s="21" t="s">
        <v>1</v>
      </c>
      <c r="D238" s="12">
        <v>3.6999999999998101</v>
      </c>
      <c r="E238" s="12">
        <v>-4.7000000000019204</v>
      </c>
      <c r="F238" s="12">
        <v>107.99999999999901</v>
      </c>
      <c r="G238" s="12">
        <v>15.200000000001801</v>
      </c>
      <c r="H238" s="12">
        <f t="shared" si="9"/>
        <v>0</v>
      </c>
      <c r="I238" s="3">
        <f t="shared" si="10"/>
        <v>0</v>
      </c>
      <c r="J238" s="35" t="e">
        <f t="shared" si="12"/>
        <v>#DIV/0!</v>
      </c>
    </row>
    <row r="239" spans="1:10" hidden="1" outlineLevel="2">
      <c r="A239" s="3">
        <f t="shared" si="11"/>
        <v>2014</v>
      </c>
      <c r="B239" s="4">
        <v>41805</v>
      </c>
      <c r="C239" s="21" t="s">
        <v>10</v>
      </c>
      <c r="D239" s="12">
        <v>100.19999999999899</v>
      </c>
      <c r="E239" s="12">
        <v>13.0999999999992</v>
      </c>
      <c r="F239" s="12">
        <v>54.300000000000402</v>
      </c>
      <c r="G239" s="12">
        <v>47.900000000000702</v>
      </c>
      <c r="H239" s="12">
        <f t="shared" si="9"/>
        <v>1</v>
      </c>
      <c r="I239" s="3">
        <f t="shared" si="10"/>
        <v>1</v>
      </c>
      <c r="J239" s="35">
        <f t="shared" si="12"/>
        <v>1</v>
      </c>
    </row>
    <row r="240" spans="1:10" hidden="1" outlineLevel="2">
      <c r="A240" s="3">
        <f t="shared" si="11"/>
        <v>2014</v>
      </c>
      <c r="B240" s="4">
        <v>41812</v>
      </c>
      <c r="C240" s="21" t="s">
        <v>10</v>
      </c>
      <c r="D240" s="12">
        <v>35.700000000000699</v>
      </c>
      <c r="E240" s="12">
        <v>0.100000000000655</v>
      </c>
      <c r="F240" s="12">
        <v>68.500000000000199</v>
      </c>
      <c r="G240" s="12">
        <v>113.299999999999</v>
      </c>
      <c r="H240" s="12">
        <f t="shared" si="9"/>
        <v>0</v>
      </c>
      <c r="I240" s="3">
        <f t="shared" si="10"/>
        <v>0</v>
      </c>
      <c r="J240" s="35" t="e">
        <f t="shared" si="12"/>
        <v>#DIV/0!</v>
      </c>
    </row>
    <row r="241" spans="1:10" hidden="1" outlineLevel="2">
      <c r="A241" s="3">
        <f t="shared" si="11"/>
        <v>2014</v>
      </c>
      <c r="B241" s="4">
        <v>41819</v>
      </c>
      <c r="C241" s="21" t="s">
        <v>10</v>
      </c>
      <c r="D241" s="12">
        <v>77.699999999999406</v>
      </c>
      <c r="E241" s="12">
        <v>6.4999999999992797</v>
      </c>
      <c r="F241" s="12">
        <v>115.19999999999899</v>
      </c>
      <c r="G241" s="12">
        <v>8.5000000000001705</v>
      </c>
      <c r="H241" s="12">
        <f t="shared" si="9"/>
        <v>0</v>
      </c>
      <c r="I241" s="3">
        <f t="shared" si="10"/>
        <v>0</v>
      </c>
      <c r="J241" s="35" t="e">
        <f t="shared" si="12"/>
        <v>#DIV/0!</v>
      </c>
    </row>
    <row r="242" spans="1:10" hidden="1" outlineLevel="2">
      <c r="A242" s="3">
        <f t="shared" si="11"/>
        <v>2014</v>
      </c>
      <c r="B242" s="4">
        <v>41826</v>
      </c>
      <c r="C242" s="21" t="s">
        <v>1</v>
      </c>
      <c r="D242" s="12">
        <v>115</v>
      </c>
      <c r="E242" s="12">
        <v>-12.6000000000003</v>
      </c>
      <c r="F242" s="12">
        <v>28.799999999999901</v>
      </c>
      <c r="G242" s="12">
        <v>33.999999999998401</v>
      </c>
      <c r="H242" s="12">
        <f t="shared" si="9"/>
        <v>1</v>
      </c>
      <c r="I242" s="3">
        <f t="shared" si="10"/>
        <v>0</v>
      </c>
      <c r="J242" s="35">
        <f t="shared" si="12"/>
        <v>0</v>
      </c>
    </row>
    <row r="243" spans="1:10" hidden="1" outlineLevel="2">
      <c r="A243" s="3">
        <f t="shared" si="11"/>
        <v>2014</v>
      </c>
      <c r="B243" s="4">
        <v>41833</v>
      </c>
      <c r="C243" s="21" t="s">
        <v>1</v>
      </c>
      <c r="D243" s="12">
        <v>11.7999999999995</v>
      </c>
      <c r="E243" s="12">
        <v>-4.5000000000006102</v>
      </c>
      <c r="F243" s="12">
        <v>21.400000000000301</v>
      </c>
      <c r="G243" s="12">
        <v>100.200000000001</v>
      </c>
      <c r="H243" s="12">
        <f t="shared" si="9"/>
        <v>0</v>
      </c>
      <c r="I243" s="3">
        <f t="shared" si="10"/>
        <v>0</v>
      </c>
      <c r="J243" s="35" t="e">
        <f t="shared" si="12"/>
        <v>#DIV/0!</v>
      </c>
    </row>
    <row r="244" spans="1:10" hidden="1" outlineLevel="2">
      <c r="A244" s="3">
        <f t="shared" si="11"/>
        <v>2014</v>
      </c>
      <c r="B244" s="4">
        <v>41840</v>
      </c>
      <c r="C244" s="21" t="s">
        <v>1</v>
      </c>
      <c r="D244" s="12">
        <v>83.2999999999994</v>
      </c>
      <c r="E244" s="12">
        <v>4.0000000000017799</v>
      </c>
      <c r="F244" s="12">
        <v>46.000000000001499</v>
      </c>
      <c r="G244" s="12">
        <v>29.599999999998499</v>
      </c>
      <c r="H244" s="12">
        <f t="shared" si="9"/>
        <v>0</v>
      </c>
      <c r="I244" s="3">
        <f t="shared" si="10"/>
        <v>0</v>
      </c>
      <c r="J244" s="35" t="e">
        <f t="shared" si="12"/>
        <v>#DIV/0!</v>
      </c>
    </row>
    <row r="245" spans="1:10" hidden="1" outlineLevel="2">
      <c r="A245" s="3">
        <f t="shared" si="11"/>
        <v>2014</v>
      </c>
      <c r="B245" s="4">
        <v>41847</v>
      </c>
      <c r="C245" s="21" t="s">
        <v>1</v>
      </c>
      <c r="D245" s="12">
        <v>2.59999999999927</v>
      </c>
      <c r="E245" s="12">
        <v>-1.4000000000002899</v>
      </c>
      <c r="F245" s="12">
        <v>59.1999999999992</v>
      </c>
      <c r="G245" s="12">
        <v>69.699999999999207</v>
      </c>
      <c r="H245" s="12">
        <f t="shared" si="9"/>
        <v>0</v>
      </c>
      <c r="I245" s="3">
        <f t="shared" si="10"/>
        <v>0</v>
      </c>
      <c r="J245" s="35" t="e">
        <f t="shared" si="12"/>
        <v>#DIV/0!</v>
      </c>
    </row>
    <row r="246" spans="1:10" hidden="1" outlineLevel="2">
      <c r="A246" s="3">
        <f t="shared" si="11"/>
        <v>2014</v>
      </c>
      <c r="B246" s="4">
        <v>41854</v>
      </c>
      <c r="C246" s="21" t="s">
        <v>1</v>
      </c>
      <c r="D246" s="12">
        <v>12.6000000000003</v>
      </c>
      <c r="E246" s="12">
        <v>-2.10000000000043</v>
      </c>
      <c r="F246" s="12">
        <v>65.599999999999</v>
      </c>
      <c r="G246" s="12">
        <v>16.7000000000006</v>
      </c>
      <c r="H246" s="12">
        <f t="shared" si="9"/>
        <v>0</v>
      </c>
      <c r="I246" s="3">
        <f t="shared" si="10"/>
        <v>0</v>
      </c>
      <c r="J246" s="35" t="e">
        <f t="shared" si="12"/>
        <v>#DIV/0!</v>
      </c>
    </row>
    <row r="247" spans="1:10" hidden="1" outlineLevel="2">
      <c r="A247" s="3">
        <f t="shared" si="11"/>
        <v>2014</v>
      </c>
      <c r="B247" s="4">
        <v>41861</v>
      </c>
      <c r="C247" s="21" t="s">
        <v>10</v>
      </c>
      <c r="D247" s="12">
        <v>25.299999999999201</v>
      </c>
      <c r="E247" s="12">
        <v>10.900000000000301</v>
      </c>
      <c r="F247" s="12">
        <v>81.700000000000102</v>
      </c>
      <c r="G247" s="12">
        <v>3.8000000000004701</v>
      </c>
      <c r="H247" s="12">
        <f t="shared" si="9"/>
        <v>0</v>
      </c>
      <c r="I247" s="3">
        <f t="shared" si="10"/>
        <v>0</v>
      </c>
      <c r="J247" s="35" t="e">
        <f t="shared" si="12"/>
        <v>#DIV/0!</v>
      </c>
    </row>
    <row r="248" spans="1:10" hidden="1" outlineLevel="2">
      <c r="A248" s="3">
        <f t="shared" si="11"/>
        <v>2014</v>
      </c>
      <c r="B248" s="4">
        <v>41868</v>
      </c>
      <c r="C248" s="21" t="s">
        <v>1</v>
      </c>
      <c r="D248" s="12">
        <v>51.300000000000701</v>
      </c>
      <c r="E248" s="12">
        <v>12.6999999999988</v>
      </c>
      <c r="F248" s="12">
        <v>95.399999999998798</v>
      </c>
      <c r="G248" s="12">
        <v>23.2999999999994</v>
      </c>
      <c r="H248" s="12">
        <f t="shared" si="9"/>
        <v>0</v>
      </c>
      <c r="I248" s="3">
        <f t="shared" si="10"/>
        <v>0</v>
      </c>
      <c r="J248" s="35" t="e">
        <f t="shared" ref="J248:J311" si="13">+I248/H248</f>
        <v>#DIV/0!</v>
      </c>
    </row>
    <row r="249" spans="1:10" hidden="1" outlineLevel="2">
      <c r="A249" s="3">
        <f t="shared" si="11"/>
        <v>2014</v>
      </c>
      <c r="B249" s="4">
        <v>41875</v>
      </c>
      <c r="C249" s="21" t="s">
        <v>10</v>
      </c>
      <c r="D249" s="12">
        <v>47.500000000000298</v>
      </c>
      <c r="E249" s="12">
        <v>16.499999999999201</v>
      </c>
      <c r="F249" s="12">
        <v>92.2</v>
      </c>
      <c r="G249" s="12">
        <v>20.5999999999995</v>
      </c>
      <c r="H249" s="12">
        <f t="shared" si="9"/>
        <v>0</v>
      </c>
      <c r="I249" s="3">
        <f t="shared" si="10"/>
        <v>0</v>
      </c>
      <c r="J249" s="35" t="e">
        <f t="shared" si="13"/>
        <v>#DIV/0!</v>
      </c>
    </row>
    <row r="250" spans="1:10" hidden="1" outlineLevel="2">
      <c r="A250" s="3">
        <f t="shared" si="11"/>
        <v>2014</v>
      </c>
      <c r="B250" s="4">
        <v>41882</v>
      </c>
      <c r="C250" s="21" t="s">
        <v>1</v>
      </c>
      <c r="D250" s="12">
        <v>64.599999999999099</v>
      </c>
      <c r="E250" s="12">
        <v>-14.499999999999501</v>
      </c>
      <c r="F250" s="12">
        <v>191.5</v>
      </c>
      <c r="G250" s="12">
        <v>23.5000000000007</v>
      </c>
      <c r="H250" s="12">
        <f t="shared" si="9"/>
        <v>0</v>
      </c>
      <c r="I250" s="3">
        <f t="shared" si="10"/>
        <v>0</v>
      </c>
      <c r="J250" s="35" t="e">
        <f t="shared" si="13"/>
        <v>#DIV/0!</v>
      </c>
    </row>
    <row r="251" spans="1:10" hidden="1" outlineLevel="2">
      <c r="A251" s="3">
        <f t="shared" si="11"/>
        <v>2014</v>
      </c>
      <c r="B251" s="4">
        <v>41889</v>
      </c>
      <c r="C251" s="21" t="s">
        <v>10</v>
      </c>
      <c r="D251" s="12">
        <v>166.29999999999899</v>
      </c>
      <c r="E251" s="12">
        <v>37.000000000000298</v>
      </c>
      <c r="F251" s="12">
        <v>26.2000000000006</v>
      </c>
      <c r="G251" s="12">
        <v>213.7</v>
      </c>
      <c r="H251" s="12">
        <f t="shared" si="9"/>
        <v>1</v>
      </c>
      <c r="I251" s="3">
        <f t="shared" si="10"/>
        <v>0</v>
      </c>
      <c r="J251" s="35">
        <f t="shared" si="13"/>
        <v>0</v>
      </c>
    </row>
    <row r="252" spans="1:10" hidden="1" outlineLevel="2">
      <c r="A252" s="3">
        <f t="shared" si="11"/>
        <v>2014</v>
      </c>
      <c r="B252" s="4">
        <v>41896</v>
      </c>
      <c r="C252" s="21" t="s">
        <v>10</v>
      </c>
      <c r="D252" s="12">
        <v>202.4</v>
      </c>
      <c r="E252" s="12">
        <v>-11.400000000000301</v>
      </c>
      <c r="F252" s="12">
        <v>65.299999999999201</v>
      </c>
      <c r="G252" s="12">
        <v>57.7000000000005</v>
      </c>
      <c r="H252" s="12">
        <f t="shared" si="9"/>
        <v>1</v>
      </c>
      <c r="I252" s="3">
        <f t="shared" si="10"/>
        <v>1</v>
      </c>
      <c r="J252" s="35">
        <f t="shared" si="13"/>
        <v>1</v>
      </c>
    </row>
    <row r="253" spans="1:10" hidden="1" outlineLevel="2">
      <c r="A253" s="3">
        <f t="shared" si="11"/>
        <v>2014</v>
      </c>
      <c r="B253" s="4">
        <v>41903</v>
      </c>
      <c r="C253" s="21" t="s">
        <v>10</v>
      </c>
      <c r="D253" s="12">
        <v>21.100000000000499</v>
      </c>
      <c r="E253" s="12">
        <v>12.9999999999996</v>
      </c>
      <c r="F253" s="12">
        <v>74.699999999999704</v>
      </c>
      <c r="G253" s="12">
        <v>53.699999999999797</v>
      </c>
      <c r="H253" s="12">
        <f t="shared" si="9"/>
        <v>0</v>
      </c>
      <c r="I253" s="3">
        <f t="shared" si="10"/>
        <v>0</v>
      </c>
      <c r="J253" s="35" t="e">
        <f t="shared" si="13"/>
        <v>#DIV/0!</v>
      </c>
    </row>
    <row r="254" spans="1:10" hidden="1" outlineLevel="2">
      <c r="A254" s="3">
        <f t="shared" si="11"/>
        <v>2014</v>
      </c>
      <c r="B254" s="4">
        <v>41910</v>
      </c>
      <c r="C254" s="21" t="s">
        <v>10</v>
      </c>
      <c r="D254" s="12">
        <v>6.8999999999996797</v>
      </c>
      <c r="E254" s="12">
        <v>-5.6999999999995898</v>
      </c>
      <c r="F254" s="12">
        <v>103.99999999999901</v>
      </c>
      <c r="G254" s="12">
        <v>53.7999999999994</v>
      </c>
      <c r="H254" s="12">
        <f t="shared" si="9"/>
        <v>0</v>
      </c>
      <c r="I254" s="3">
        <f t="shared" si="10"/>
        <v>0</v>
      </c>
      <c r="J254" s="35" t="e">
        <f t="shared" si="13"/>
        <v>#DIV/0!</v>
      </c>
    </row>
    <row r="255" spans="1:10" hidden="1" outlineLevel="2">
      <c r="A255" s="3">
        <f t="shared" si="11"/>
        <v>2014</v>
      </c>
      <c r="B255" s="4">
        <v>41917</v>
      </c>
      <c r="C255" s="21" t="s">
        <v>10</v>
      </c>
      <c r="D255" s="12">
        <v>35.100000000000101</v>
      </c>
      <c r="E255" s="12">
        <v>9.5999999999996</v>
      </c>
      <c r="F255" s="12">
        <v>246.39999999999901</v>
      </c>
      <c r="G255" s="12">
        <v>29.5</v>
      </c>
      <c r="H255" s="12">
        <f t="shared" si="9"/>
        <v>0</v>
      </c>
      <c r="I255" s="3">
        <f t="shared" si="10"/>
        <v>0</v>
      </c>
      <c r="J255" s="35" t="e">
        <f t="shared" si="13"/>
        <v>#DIV/0!</v>
      </c>
    </row>
    <row r="256" spans="1:10" hidden="1" outlineLevel="2">
      <c r="A256" s="3">
        <f t="shared" si="11"/>
        <v>2014</v>
      </c>
      <c r="B256" s="4">
        <v>41924</v>
      </c>
      <c r="C256" s="21" t="s">
        <v>1</v>
      </c>
      <c r="D256" s="12">
        <v>147.6</v>
      </c>
      <c r="E256" s="12">
        <v>22.999999999999599</v>
      </c>
      <c r="F256" s="12">
        <v>94.999999999999503</v>
      </c>
      <c r="G256" s="12">
        <v>62.600000000000399</v>
      </c>
      <c r="H256" s="12">
        <f t="shared" si="9"/>
        <v>1</v>
      </c>
      <c r="I256" s="3">
        <f t="shared" si="10"/>
        <v>1</v>
      </c>
      <c r="J256" s="35">
        <f t="shared" si="13"/>
        <v>1</v>
      </c>
    </row>
    <row r="257" spans="1:10" hidden="1" outlineLevel="2">
      <c r="A257" s="3">
        <f t="shared" si="11"/>
        <v>2014</v>
      </c>
      <c r="B257" s="4">
        <v>41931</v>
      </c>
      <c r="C257" s="21" t="s">
        <v>10</v>
      </c>
      <c r="D257" s="12">
        <v>6.8000000000001304</v>
      </c>
      <c r="E257" s="12">
        <v>-13.9</v>
      </c>
      <c r="F257" s="12">
        <v>63.1000000000003</v>
      </c>
      <c r="G257" s="12">
        <v>84.4</v>
      </c>
      <c r="H257" s="12">
        <f t="shared" si="9"/>
        <v>0</v>
      </c>
      <c r="I257" s="3">
        <f t="shared" si="10"/>
        <v>0</v>
      </c>
      <c r="J257" s="35" t="e">
        <f t="shared" si="13"/>
        <v>#DIV/0!</v>
      </c>
    </row>
    <row r="258" spans="1:10" hidden="1" outlineLevel="2">
      <c r="A258" s="3">
        <f t="shared" si="11"/>
        <v>2014</v>
      </c>
      <c r="B258" s="4">
        <v>41938</v>
      </c>
      <c r="C258" s="21" t="s">
        <v>1</v>
      </c>
      <c r="D258" s="12">
        <v>5.2000000000007596</v>
      </c>
      <c r="E258" s="12">
        <v>-26.2000000000006</v>
      </c>
      <c r="F258" s="12">
        <v>117.49999999999901</v>
      </c>
      <c r="G258" s="12">
        <v>115.1</v>
      </c>
      <c r="H258" s="12">
        <f t="shared" si="9"/>
        <v>0</v>
      </c>
      <c r="I258" s="3">
        <f t="shared" si="10"/>
        <v>0</v>
      </c>
      <c r="J258" s="35" t="e">
        <f t="shared" si="13"/>
        <v>#DIV/0!</v>
      </c>
    </row>
    <row r="259" spans="1:10" hidden="1" outlineLevel="2">
      <c r="A259" s="3">
        <f t="shared" si="11"/>
        <v>2014</v>
      </c>
      <c r="B259" s="4">
        <v>41945</v>
      </c>
      <c r="C259" s="21" t="s">
        <v>10</v>
      </c>
      <c r="D259" s="12">
        <v>93.099999999999298</v>
      </c>
      <c r="E259" s="12">
        <v>-9.6999999999991502</v>
      </c>
      <c r="F259" s="12">
        <v>140.6</v>
      </c>
      <c r="G259" s="12">
        <v>14.600000000000099</v>
      </c>
      <c r="H259" s="12">
        <f t="shared" si="9"/>
        <v>0</v>
      </c>
      <c r="I259" s="3">
        <f t="shared" si="10"/>
        <v>0</v>
      </c>
      <c r="J259" s="35" t="e">
        <f t="shared" si="13"/>
        <v>#DIV/0!</v>
      </c>
    </row>
    <row r="260" spans="1:10" hidden="1" outlineLevel="2">
      <c r="A260" s="3">
        <f t="shared" si="11"/>
        <v>2014</v>
      </c>
      <c r="B260" s="4">
        <v>41952</v>
      </c>
      <c r="C260" s="21" t="s">
        <v>1</v>
      </c>
      <c r="D260" s="12">
        <v>84.300000000000395</v>
      </c>
      <c r="E260" s="12">
        <v>29.000000000000099</v>
      </c>
      <c r="F260" s="12">
        <v>171.4</v>
      </c>
      <c r="G260" s="12">
        <v>14.399999999999901</v>
      </c>
      <c r="H260" s="12">
        <f t="shared" ref="H260:H323" si="14">+IF(AND(D260&gt;$D$1, E260&gt;$E$1),1,0)</f>
        <v>0</v>
      </c>
      <c r="I260" s="3">
        <f t="shared" ref="I260:I323" si="15">+IF(AND(H260=1,F260&gt;$F$1),1,0)</f>
        <v>0</v>
      </c>
      <c r="J260" s="35" t="e">
        <f t="shared" si="13"/>
        <v>#DIV/0!</v>
      </c>
    </row>
    <row r="261" spans="1:10" hidden="1" outlineLevel="2">
      <c r="A261" s="3">
        <f t="shared" si="11"/>
        <v>2014</v>
      </c>
      <c r="B261" s="4">
        <v>41959</v>
      </c>
      <c r="C261" s="21" t="s">
        <v>10</v>
      </c>
      <c r="D261" s="12">
        <v>169.599999999999</v>
      </c>
      <c r="E261" s="12">
        <v>-17.999999999999101</v>
      </c>
      <c r="F261" s="12">
        <v>17.500000000000199</v>
      </c>
      <c r="G261" s="12">
        <v>181.39999999999901</v>
      </c>
      <c r="H261" s="12">
        <f t="shared" si="14"/>
        <v>0</v>
      </c>
      <c r="I261" s="3">
        <f t="shared" si="15"/>
        <v>0</v>
      </c>
      <c r="J261" s="35" t="e">
        <f t="shared" si="13"/>
        <v>#DIV/0!</v>
      </c>
    </row>
    <row r="262" spans="1:10" hidden="1" outlineLevel="2">
      <c r="A262" s="3">
        <f t="shared" si="11"/>
        <v>2014</v>
      </c>
      <c r="B262" s="4">
        <v>41966</v>
      </c>
      <c r="C262" s="21" t="s">
        <v>10</v>
      </c>
      <c r="D262" s="12">
        <v>47.199999999999399</v>
      </c>
      <c r="E262" s="12">
        <v>21.299999999999599</v>
      </c>
      <c r="F262" s="12">
        <v>18.299999999999901</v>
      </c>
      <c r="G262" s="12">
        <v>183.1</v>
      </c>
      <c r="H262" s="12">
        <f t="shared" si="14"/>
        <v>0</v>
      </c>
      <c r="I262" s="3">
        <f t="shared" si="15"/>
        <v>0</v>
      </c>
      <c r="J262" s="35" t="e">
        <f t="shared" si="13"/>
        <v>#DIV/0!</v>
      </c>
    </row>
    <row r="263" spans="1:10" hidden="1" outlineLevel="2">
      <c r="A263" s="3">
        <f t="shared" ref="A263:A328" si="16">+YEAR(B263)</f>
        <v>2014</v>
      </c>
      <c r="B263" s="4">
        <v>41973</v>
      </c>
      <c r="C263" s="21" t="s">
        <v>10</v>
      </c>
      <c r="D263" s="12">
        <v>177.8</v>
      </c>
      <c r="E263" s="12">
        <v>-13.999999999999501</v>
      </c>
      <c r="F263" s="12">
        <v>80.799999999999699</v>
      </c>
      <c r="G263" s="12">
        <v>77.500000000000298</v>
      </c>
      <c r="H263" s="12">
        <f t="shared" si="14"/>
        <v>1</v>
      </c>
      <c r="I263" s="3">
        <f t="shared" si="15"/>
        <v>1</v>
      </c>
      <c r="J263" s="35">
        <f t="shared" si="13"/>
        <v>1</v>
      </c>
    </row>
    <row r="264" spans="1:10" hidden="1" outlineLevel="2">
      <c r="A264" s="3">
        <f t="shared" si="16"/>
        <v>2014</v>
      </c>
      <c r="B264" s="4">
        <v>41980</v>
      </c>
      <c r="C264" s="21" t="s">
        <v>1</v>
      </c>
      <c r="D264" s="12">
        <v>24.800000000000299</v>
      </c>
      <c r="E264" s="12">
        <v>18.399999999999501</v>
      </c>
      <c r="F264" s="12">
        <v>133.19999999999999</v>
      </c>
      <c r="G264" s="12">
        <v>81.799999999999599</v>
      </c>
      <c r="H264" s="12">
        <f t="shared" si="14"/>
        <v>0</v>
      </c>
      <c r="I264" s="3">
        <f t="shared" si="15"/>
        <v>0</v>
      </c>
      <c r="J264" s="35" t="e">
        <f t="shared" si="13"/>
        <v>#DIV/0!</v>
      </c>
    </row>
    <row r="265" spans="1:10" hidden="1" outlineLevel="2">
      <c r="A265" s="3">
        <f t="shared" si="16"/>
        <v>2014</v>
      </c>
      <c r="B265" s="4">
        <v>41987</v>
      </c>
      <c r="C265" s="21" t="s">
        <v>10</v>
      </c>
      <c r="D265" s="12">
        <v>133.19999999999999</v>
      </c>
      <c r="E265" s="12">
        <v>-21.999999999999801</v>
      </c>
      <c r="F265" s="12">
        <v>33.6000000000002</v>
      </c>
      <c r="G265" s="12">
        <v>52.900000000000098</v>
      </c>
      <c r="H265" s="12">
        <f t="shared" si="14"/>
        <v>0</v>
      </c>
      <c r="I265" s="3">
        <f t="shared" si="15"/>
        <v>0</v>
      </c>
      <c r="J265" s="35" t="e">
        <f t="shared" si="13"/>
        <v>#DIV/0!</v>
      </c>
    </row>
    <row r="266" spans="1:10" hidden="1" outlineLevel="2">
      <c r="A266" s="3">
        <f t="shared" si="16"/>
        <v>2014</v>
      </c>
      <c r="B266" s="4">
        <v>41994</v>
      </c>
      <c r="C266" s="21" t="s">
        <v>10</v>
      </c>
      <c r="D266" s="12">
        <v>12.6999999999999</v>
      </c>
      <c r="E266" s="12">
        <v>-1.4999999999998299</v>
      </c>
      <c r="F266" s="12">
        <v>99.600000000000804</v>
      </c>
      <c r="G266" s="12">
        <v>10.1999999999991</v>
      </c>
      <c r="H266" s="12">
        <f t="shared" si="14"/>
        <v>0</v>
      </c>
      <c r="I266" s="3">
        <f t="shared" si="15"/>
        <v>0</v>
      </c>
      <c r="J266" s="35" t="e">
        <f t="shared" si="13"/>
        <v>#DIV/0!</v>
      </c>
    </row>
    <row r="267" spans="1:10" hidden="1" outlineLevel="2">
      <c r="A267" s="3">
        <f t="shared" si="16"/>
        <v>2014</v>
      </c>
      <c r="B267" s="4">
        <v>42001</v>
      </c>
      <c r="C267" s="21" t="s">
        <v>1</v>
      </c>
      <c r="D267" s="12">
        <v>93.9</v>
      </c>
      <c r="E267" s="12">
        <v>-25.100000000000101</v>
      </c>
      <c r="F267" s="12">
        <v>15.9999999999993</v>
      </c>
      <c r="G267" s="12">
        <v>235.8</v>
      </c>
      <c r="H267" s="12">
        <f t="shared" si="14"/>
        <v>0</v>
      </c>
      <c r="I267" s="3">
        <f t="shared" si="15"/>
        <v>0</v>
      </c>
      <c r="J267" s="35" t="e">
        <f t="shared" si="13"/>
        <v>#DIV/0!</v>
      </c>
    </row>
    <row r="268" spans="1:10" outlineLevel="1" collapsed="1">
      <c r="A268" s="8" t="s">
        <v>387</v>
      </c>
      <c r="B268" s="4"/>
      <c r="C268" s="21"/>
      <c r="D268" s="12">
        <f>SUBTOTAL(1,D216:D267)</f>
        <v>76.499999999999702</v>
      </c>
      <c r="E268" s="12">
        <f>SUBTOTAL(1,E216:E267)</f>
        <v>1.4730769230769831</v>
      </c>
      <c r="F268" s="12">
        <f>SUBTOTAL(1,F216:F267)</f>
        <v>87.199999999999847</v>
      </c>
      <c r="G268" s="12">
        <f>SUBTOTAL(1,G216:G267)</f>
        <v>75.146153846153652</v>
      </c>
      <c r="H268" s="12">
        <f>SUM(H216:H267)</f>
        <v>16</v>
      </c>
      <c r="I268" s="12">
        <f>SUM(I216:I267)</f>
        <v>10</v>
      </c>
      <c r="J268" s="35">
        <f>+I268/H268</f>
        <v>0.625</v>
      </c>
    </row>
    <row r="269" spans="1:10" hidden="1" outlineLevel="2">
      <c r="A269" s="3">
        <f t="shared" si="16"/>
        <v>2015</v>
      </c>
      <c r="B269" s="4">
        <v>42008</v>
      </c>
      <c r="C269" s="21" t="s">
        <v>1</v>
      </c>
      <c r="D269" s="12">
        <v>221.2</v>
      </c>
      <c r="E269" s="12">
        <v>10.6000000000006</v>
      </c>
      <c r="F269" s="12">
        <v>59.600000000000698</v>
      </c>
      <c r="G269" s="12">
        <v>150.099999999999</v>
      </c>
      <c r="H269" s="12">
        <f t="shared" si="14"/>
        <v>1</v>
      </c>
      <c r="I269" s="3">
        <f t="shared" si="15"/>
        <v>1</v>
      </c>
      <c r="J269" s="35"/>
    </row>
    <row r="270" spans="1:10" hidden="1" outlineLevel="2">
      <c r="A270" s="3">
        <f t="shared" si="16"/>
        <v>2015</v>
      </c>
      <c r="B270" s="4">
        <v>42015</v>
      </c>
      <c r="C270" s="21" t="s">
        <v>1</v>
      </c>
      <c r="D270" s="12">
        <v>107.399999999999</v>
      </c>
      <c r="E270" s="12">
        <v>-1.4999999999998299</v>
      </c>
      <c r="F270" s="12">
        <v>70.100000000000705</v>
      </c>
      <c r="G270" s="12">
        <v>239.3</v>
      </c>
      <c r="H270" s="12">
        <f t="shared" si="14"/>
        <v>1</v>
      </c>
      <c r="I270" s="3">
        <f t="shared" si="15"/>
        <v>1</v>
      </c>
      <c r="J270" s="35"/>
    </row>
    <row r="271" spans="1:10" hidden="1" outlineLevel="2">
      <c r="A271" s="3">
        <f t="shared" si="16"/>
        <v>2015</v>
      </c>
      <c r="B271" s="4">
        <v>42022</v>
      </c>
      <c r="C271" s="21" t="s">
        <v>10</v>
      </c>
      <c r="D271" s="12">
        <v>27.2000000000005</v>
      </c>
      <c r="E271" s="12">
        <v>12.1999999999999</v>
      </c>
      <c r="F271" s="12">
        <v>159.80000000000001</v>
      </c>
      <c r="G271" s="12">
        <v>57.8</v>
      </c>
      <c r="H271" s="12">
        <f t="shared" si="14"/>
        <v>0</v>
      </c>
      <c r="I271" s="3">
        <f t="shared" si="15"/>
        <v>0</v>
      </c>
      <c r="J271" s="35"/>
    </row>
    <row r="272" spans="1:10" hidden="1" outlineLevel="2">
      <c r="A272" s="3">
        <f t="shared" si="16"/>
        <v>2015</v>
      </c>
      <c r="B272" s="4">
        <v>42029</v>
      </c>
      <c r="C272" s="21" t="s">
        <v>1</v>
      </c>
      <c r="D272" s="12">
        <v>63.400000000000098</v>
      </c>
      <c r="E272" s="12">
        <v>-19.899999999999299</v>
      </c>
      <c r="F272" s="12">
        <v>260.7</v>
      </c>
      <c r="G272" s="12">
        <v>117.399999999999</v>
      </c>
      <c r="H272" s="12">
        <f t="shared" si="14"/>
        <v>0</v>
      </c>
      <c r="I272" s="3">
        <f t="shared" si="15"/>
        <v>0</v>
      </c>
      <c r="J272" s="35"/>
    </row>
    <row r="273" spans="1:10" hidden="1" outlineLevel="2">
      <c r="A273" s="3">
        <f t="shared" si="16"/>
        <v>2015</v>
      </c>
      <c r="B273" s="4">
        <v>42036</v>
      </c>
      <c r="C273" s="21" t="s">
        <v>10</v>
      </c>
      <c r="D273" s="12">
        <v>99.100000000000804</v>
      </c>
      <c r="E273" s="12">
        <v>18.899999999999402</v>
      </c>
      <c r="F273" s="12">
        <v>72.7999999999995</v>
      </c>
      <c r="G273" s="12">
        <v>139.30000000000001</v>
      </c>
      <c r="H273" s="12">
        <f t="shared" si="14"/>
        <v>1</v>
      </c>
      <c r="I273" s="3">
        <f t="shared" si="15"/>
        <v>1</v>
      </c>
      <c r="J273" s="35"/>
    </row>
    <row r="274" spans="1:10" hidden="1" outlineLevel="2">
      <c r="A274" s="3">
        <f t="shared" si="16"/>
        <v>2015</v>
      </c>
      <c r="B274" s="4">
        <v>42043</v>
      </c>
      <c r="C274" s="21" t="s">
        <v>10</v>
      </c>
      <c r="D274" s="12">
        <v>80.700000000000202</v>
      </c>
      <c r="E274" s="12">
        <v>-17.700000000000401</v>
      </c>
      <c r="F274" s="12">
        <v>172.49999999999901</v>
      </c>
      <c r="G274" s="12">
        <v>15.700000000000699</v>
      </c>
      <c r="H274" s="12">
        <f t="shared" si="14"/>
        <v>0</v>
      </c>
      <c r="I274" s="3">
        <f t="shared" si="15"/>
        <v>0</v>
      </c>
      <c r="J274" s="35"/>
    </row>
    <row r="275" spans="1:10" hidden="1" outlineLevel="2">
      <c r="A275" s="3">
        <f t="shared" si="16"/>
        <v>2015</v>
      </c>
      <c r="B275" s="4">
        <v>42050</v>
      </c>
      <c r="C275" s="21" t="s">
        <v>1</v>
      </c>
      <c r="D275" s="12">
        <v>152.099999999999</v>
      </c>
      <c r="E275" s="12">
        <v>13.4</v>
      </c>
      <c r="F275" s="12">
        <v>105.1</v>
      </c>
      <c r="G275" s="12">
        <v>25.699999999999601</v>
      </c>
      <c r="H275" s="12">
        <f t="shared" si="14"/>
        <v>1</v>
      </c>
      <c r="I275" s="3">
        <f t="shared" si="15"/>
        <v>1</v>
      </c>
      <c r="J275" s="35"/>
    </row>
    <row r="276" spans="1:10" hidden="1" outlineLevel="2">
      <c r="A276" s="3">
        <f t="shared" si="16"/>
        <v>2015</v>
      </c>
      <c r="B276" s="4">
        <v>42057</v>
      </c>
      <c r="C276" s="21" t="s">
        <v>10</v>
      </c>
      <c r="D276" s="12">
        <v>66.399999999999693</v>
      </c>
      <c r="E276" s="12">
        <v>6.3000000000001899</v>
      </c>
      <c r="F276" s="12">
        <v>68.700000000000401</v>
      </c>
      <c r="G276" s="12">
        <v>82.400000000000205</v>
      </c>
      <c r="H276" s="12">
        <f t="shared" si="14"/>
        <v>0</v>
      </c>
      <c r="I276" s="3">
        <f t="shared" si="15"/>
        <v>0</v>
      </c>
      <c r="J276" s="35"/>
    </row>
    <row r="277" spans="1:10" hidden="1" outlineLevel="2">
      <c r="A277" s="3">
        <f t="shared" si="16"/>
        <v>2015</v>
      </c>
      <c r="B277" s="4">
        <v>42064</v>
      </c>
      <c r="C277" s="21" t="s">
        <v>10</v>
      </c>
      <c r="D277" s="12">
        <v>25.300000000000299</v>
      </c>
      <c r="E277" s="12">
        <v>3.2999999999994101</v>
      </c>
      <c r="F277" s="12">
        <v>62.499999999999702</v>
      </c>
      <c r="G277" s="12">
        <v>103.5</v>
      </c>
      <c r="H277" s="12">
        <f t="shared" si="14"/>
        <v>0</v>
      </c>
      <c r="I277" s="3">
        <f t="shared" si="15"/>
        <v>0</v>
      </c>
      <c r="J277" s="35"/>
    </row>
    <row r="278" spans="1:10" hidden="1" outlineLevel="2">
      <c r="A278" s="3">
        <f t="shared" si="16"/>
        <v>2015</v>
      </c>
      <c r="B278" s="4">
        <v>42071</v>
      </c>
      <c r="C278" s="21" t="s">
        <v>1</v>
      </c>
      <c r="D278" s="12">
        <v>26.8999999999997</v>
      </c>
      <c r="E278" s="12">
        <v>-1.7999999999995799</v>
      </c>
      <c r="F278" s="12">
        <v>57.500000000000298</v>
      </c>
      <c r="G278" s="12">
        <v>51.899999999999103</v>
      </c>
      <c r="H278" s="12">
        <f t="shared" si="14"/>
        <v>0</v>
      </c>
      <c r="I278" s="3">
        <f t="shared" si="15"/>
        <v>0</v>
      </c>
      <c r="J278" s="35"/>
    </row>
    <row r="279" spans="1:10" hidden="1" outlineLevel="2">
      <c r="A279" s="3">
        <f t="shared" si="16"/>
        <v>2015</v>
      </c>
      <c r="B279" s="4">
        <v>42078</v>
      </c>
      <c r="C279" s="21" t="s">
        <v>10</v>
      </c>
      <c r="D279" s="12">
        <v>10.700000000000101</v>
      </c>
      <c r="E279" s="12">
        <v>-35.199999999999598</v>
      </c>
      <c r="F279" s="12">
        <v>100.099999999999</v>
      </c>
      <c r="G279" s="12">
        <v>67.000000000000398</v>
      </c>
      <c r="H279" s="12">
        <f t="shared" si="14"/>
        <v>0</v>
      </c>
      <c r="I279" s="3">
        <f t="shared" si="15"/>
        <v>0</v>
      </c>
      <c r="J279" s="35"/>
    </row>
    <row r="280" spans="1:10" hidden="1" outlineLevel="2">
      <c r="A280" s="3">
        <f t="shared" si="16"/>
        <v>2015</v>
      </c>
      <c r="B280" s="4">
        <v>42085</v>
      </c>
      <c r="C280" s="21" t="s">
        <v>10</v>
      </c>
      <c r="D280" s="12">
        <v>14.800000000000299</v>
      </c>
      <c r="E280" s="12">
        <v>18.499999999999002</v>
      </c>
      <c r="F280" s="12">
        <v>21.7</v>
      </c>
      <c r="G280" s="12">
        <v>238.3</v>
      </c>
      <c r="H280" s="12">
        <f t="shared" si="14"/>
        <v>0</v>
      </c>
      <c r="I280" s="3">
        <f t="shared" si="15"/>
        <v>0</v>
      </c>
      <c r="J280" s="35"/>
    </row>
    <row r="281" spans="1:10" hidden="1" outlineLevel="2">
      <c r="A281" s="3">
        <f t="shared" si="16"/>
        <v>2015</v>
      </c>
      <c r="B281" s="4">
        <v>42092</v>
      </c>
      <c r="C281" s="21" t="s">
        <v>10</v>
      </c>
      <c r="D281" s="12">
        <v>233.6</v>
      </c>
      <c r="E281" s="12">
        <v>2.2999999999995202</v>
      </c>
      <c r="F281" s="12">
        <v>202.29999999999899</v>
      </c>
      <c r="G281" s="12">
        <v>57.8</v>
      </c>
      <c r="H281" s="12">
        <f t="shared" si="14"/>
        <v>1</v>
      </c>
      <c r="I281" s="3">
        <f t="shared" si="15"/>
        <v>1</v>
      </c>
      <c r="J281" s="35"/>
    </row>
    <row r="282" spans="1:10" hidden="1" outlineLevel="2">
      <c r="A282" s="3">
        <f t="shared" si="16"/>
        <v>2015</v>
      </c>
      <c r="B282" s="4">
        <v>42099</v>
      </c>
      <c r="C282" s="21" t="s">
        <v>1</v>
      </c>
      <c r="D282" s="12">
        <v>134.099999999999</v>
      </c>
      <c r="E282" s="12">
        <v>-1.0999999999994301</v>
      </c>
      <c r="F282" s="12">
        <v>229.3</v>
      </c>
      <c r="G282" s="12">
        <v>9.8999999999993502</v>
      </c>
      <c r="H282" s="12">
        <f t="shared" si="14"/>
        <v>1</v>
      </c>
      <c r="I282" s="3">
        <f t="shared" si="15"/>
        <v>1</v>
      </c>
      <c r="J282" s="35"/>
    </row>
    <row r="283" spans="1:10" hidden="1" outlineLevel="2">
      <c r="A283" s="3">
        <f t="shared" si="16"/>
        <v>2015</v>
      </c>
      <c r="B283" s="4">
        <v>42106</v>
      </c>
      <c r="C283" s="21" t="s">
        <v>10</v>
      </c>
      <c r="D283" s="12">
        <v>123.8</v>
      </c>
      <c r="E283" s="12">
        <v>-32.900000000000098</v>
      </c>
      <c r="F283" s="12">
        <v>0</v>
      </c>
      <c r="G283" s="12">
        <v>143.4</v>
      </c>
      <c r="H283" s="12">
        <f t="shared" si="14"/>
        <v>0</v>
      </c>
      <c r="I283" s="3">
        <f t="shared" si="15"/>
        <v>0</v>
      </c>
      <c r="J283" s="35"/>
    </row>
    <row r="284" spans="1:10" hidden="1" outlineLevel="2">
      <c r="A284" s="3">
        <f t="shared" si="16"/>
        <v>2015</v>
      </c>
      <c r="B284" s="4">
        <v>42113</v>
      </c>
      <c r="C284" s="21" t="s">
        <v>10</v>
      </c>
      <c r="D284" s="12">
        <v>31.7</v>
      </c>
      <c r="E284" s="12">
        <v>-9.7999999999998</v>
      </c>
      <c r="F284" s="12">
        <v>135.69999999999999</v>
      </c>
      <c r="G284" s="12">
        <v>55.8999999999998</v>
      </c>
      <c r="H284" s="12">
        <f t="shared" si="14"/>
        <v>0</v>
      </c>
      <c r="I284" s="3">
        <f t="shared" si="15"/>
        <v>0</v>
      </c>
      <c r="J284" s="35"/>
    </row>
    <row r="285" spans="1:10" hidden="1" outlineLevel="2">
      <c r="A285" s="3">
        <f t="shared" si="16"/>
        <v>2015</v>
      </c>
      <c r="B285" s="4">
        <v>42120</v>
      </c>
      <c r="C285" s="21" t="s">
        <v>1</v>
      </c>
      <c r="D285" s="12">
        <v>10</v>
      </c>
      <c r="E285" s="12">
        <v>-27.499999999999101</v>
      </c>
      <c r="F285" s="12">
        <v>76.400000000000901</v>
      </c>
      <c r="G285" s="12">
        <v>122.99999999999901</v>
      </c>
      <c r="H285" s="12">
        <f t="shared" si="14"/>
        <v>0</v>
      </c>
      <c r="I285" s="3">
        <f t="shared" si="15"/>
        <v>0</v>
      </c>
      <c r="J285" s="35"/>
    </row>
    <row r="286" spans="1:10" hidden="1" outlineLevel="2">
      <c r="A286" s="3">
        <f t="shared" si="16"/>
        <v>2015</v>
      </c>
      <c r="B286" s="4">
        <v>42127</v>
      </c>
      <c r="C286" s="21" t="s">
        <v>1</v>
      </c>
      <c r="D286" s="12">
        <v>69.199999999999207</v>
      </c>
      <c r="E286" s="12">
        <v>-18.899999999999402</v>
      </c>
      <c r="F286" s="12">
        <v>23.800000000000399</v>
      </c>
      <c r="G286" s="12">
        <v>183.4</v>
      </c>
      <c r="H286" s="12">
        <f t="shared" si="14"/>
        <v>0</v>
      </c>
      <c r="I286" s="3">
        <f t="shared" si="15"/>
        <v>0</v>
      </c>
      <c r="J286" s="35"/>
    </row>
    <row r="287" spans="1:10" hidden="1" outlineLevel="2">
      <c r="A287" s="3">
        <f t="shared" si="16"/>
        <v>2015</v>
      </c>
      <c r="B287" s="4">
        <v>42134</v>
      </c>
      <c r="C287" s="21" t="s">
        <v>1</v>
      </c>
      <c r="D287" s="12">
        <v>92.599999999999298</v>
      </c>
      <c r="E287" s="12">
        <v>-3.4000000000000701</v>
      </c>
      <c r="F287" s="12">
        <v>58.499999999999098</v>
      </c>
      <c r="G287" s="12">
        <v>79.000000000000099</v>
      </c>
      <c r="H287" s="12">
        <f t="shared" si="14"/>
        <v>0</v>
      </c>
      <c r="I287" s="3">
        <f t="shared" si="15"/>
        <v>0</v>
      </c>
      <c r="J287" s="35"/>
    </row>
    <row r="288" spans="1:10" hidden="1" outlineLevel="2">
      <c r="A288" s="3">
        <f t="shared" si="16"/>
        <v>2015</v>
      </c>
      <c r="B288" s="4">
        <v>42141</v>
      </c>
      <c r="C288" s="21" t="s">
        <v>10</v>
      </c>
      <c r="D288" s="12">
        <v>36.799999999999002</v>
      </c>
      <c r="E288" s="12">
        <v>5.2000000000007596</v>
      </c>
      <c r="F288" s="12">
        <v>48.799999999999898</v>
      </c>
      <c r="G288" s="12">
        <v>116.99999999999901</v>
      </c>
      <c r="H288" s="12">
        <f t="shared" si="14"/>
        <v>0</v>
      </c>
      <c r="I288" s="3">
        <f t="shared" si="15"/>
        <v>0</v>
      </c>
      <c r="J288" s="35"/>
    </row>
    <row r="289" spans="1:10" hidden="1" outlineLevel="2">
      <c r="A289" s="3">
        <f t="shared" si="16"/>
        <v>2015</v>
      </c>
      <c r="B289" s="4">
        <v>42148</v>
      </c>
      <c r="C289" s="21" t="s">
        <v>10</v>
      </c>
      <c r="D289" s="12">
        <v>102.399999999999</v>
      </c>
      <c r="E289" s="12">
        <v>11.300000000000701</v>
      </c>
      <c r="F289" s="12">
        <v>220</v>
      </c>
      <c r="G289" s="12">
        <v>33.9</v>
      </c>
      <c r="H289" s="12">
        <f t="shared" si="14"/>
        <v>1</v>
      </c>
      <c r="I289" s="3">
        <f t="shared" si="15"/>
        <v>1</v>
      </c>
      <c r="J289" s="35"/>
    </row>
    <row r="290" spans="1:10" hidden="1" outlineLevel="2">
      <c r="A290" s="3">
        <f t="shared" si="16"/>
        <v>2015</v>
      </c>
      <c r="B290" s="4">
        <v>42155</v>
      </c>
      <c r="C290" s="21" t="s">
        <v>10</v>
      </c>
      <c r="D290" s="12">
        <v>32.599999999999298</v>
      </c>
      <c r="E290" s="12">
        <v>-17.699999999999299</v>
      </c>
      <c r="F290" s="12">
        <v>89.000000000000099</v>
      </c>
      <c r="G290" s="12">
        <v>53.499999999999602</v>
      </c>
      <c r="H290" s="12">
        <f t="shared" si="14"/>
        <v>0</v>
      </c>
      <c r="I290" s="3">
        <f t="shared" si="15"/>
        <v>0</v>
      </c>
      <c r="J290" s="35"/>
    </row>
    <row r="291" spans="1:10" hidden="1" outlineLevel="2">
      <c r="A291" s="3">
        <f t="shared" si="16"/>
        <v>2015</v>
      </c>
      <c r="B291" s="4">
        <v>42162</v>
      </c>
      <c r="C291" s="21" t="s">
        <v>1</v>
      </c>
      <c r="D291" s="12">
        <v>31.200000000000099</v>
      </c>
      <c r="E291" s="12">
        <v>15.000000000000499</v>
      </c>
      <c r="F291" s="12">
        <v>105.7</v>
      </c>
      <c r="G291" s="12">
        <v>64.899999999999906</v>
      </c>
      <c r="H291" s="12">
        <f t="shared" si="14"/>
        <v>0</v>
      </c>
      <c r="I291" s="3">
        <f t="shared" si="15"/>
        <v>0</v>
      </c>
      <c r="J291" s="35"/>
    </row>
    <row r="292" spans="1:10" hidden="1" outlineLevel="2">
      <c r="A292" s="3">
        <f t="shared" si="16"/>
        <v>2015</v>
      </c>
      <c r="B292" s="4">
        <v>42169</v>
      </c>
      <c r="C292" s="21" t="s">
        <v>1</v>
      </c>
      <c r="D292" s="12">
        <v>5.0999999999989898</v>
      </c>
      <c r="E292" s="12">
        <v>-20.699999999999001</v>
      </c>
      <c r="F292" s="12">
        <v>96.200000000000699</v>
      </c>
      <c r="G292" s="12">
        <v>82.999999999999702</v>
      </c>
      <c r="H292" s="12">
        <f t="shared" si="14"/>
        <v>0</v>
      </c>
      <c r="I292" s="3">
        <f t="shared" si="15"/>
        <v>0</v>
      </c>
      <c r="J292" s="35"/>
    </row>
    <row r="293" spans="1:10" hidden="1" outlineLevel="2">
      <c r="A293" s="3">
        <f t="shared" si="16"/>
        <v>2015</v>
      </c>
      <c r="B293" s="4">
        <v>42176</v>
      </c>
      <c r="C293" s="21" t="s">
        <v>10</v>
      </c>
      <c r="D293" s="12">
        <v>88.2000000000005</v>
      </c>
      <c r="E293" s="12">
        <v>26.500000000000401</v>
      </c>
      <c r="F293" s="12">
        <v>265.89999999999998</v>
      </c>
      <c r="G293" s="12">
        <v>35.499999999999403</v>
      </c>
      <c r="H293" s="12">
        <f t="shared" si="14"/>
        <v>0</v>
      </c>
      <c r="I293" s="3">
        <f t="shared" si="15"/>
        <v>0</v>
      </c>
      <c r="J293" s="35"/>
    </row>
    <row r="294" spans="1:10" hidden="1" outlineLevel="2">
      <c r="A294" s="3">
        <f t="shared" si="16"/>
        <v>2015</v>
      </c>
      <c r="B294" s="4">
        <v>42183</v>
      </c>
      <c r="C294" s="21" t="s">
        <v>1</v>
      </c>
      <c r="D294" s="12">
        <v>44.500000000000597</v>
      </c>
      <c r="E294" s="12">
        <v>-25.000000000000501</v>
      </c>
      <c r="F294" s="12">
        <v>14.299999999999301</v>
      </c>
      <c r="G294" s="12">
        <v>97.599999999999895</v>
      </c>
      <c r="H294" s="12">
        <f t="shared" si="14"/>
        <v>0</v>
      </c>
      <c r="I294" s="3">
        <f t="shared" si="15"/>
        <v>0</v>
      </c>
      <c r="J294" s="35"/>
    </row>
    <row r="295" spans="1:10" hidden="1" outlineLevel="2">
      <c r="A295" s="3">
        <f t="shared" si="16"/>
        <v>2015</v>
      </c>
      <c r="B295" s="4">
        <v>42190</v>
      </c>
      <c r="C295" s="21" t="s">
        <v>1</v>
      </c>
      <c r="D295" s="12">
        <v>9.5000000000000604</v>
      </c>
      <c r="E295" s="12">
        <v>-15.1999999999996</v>
      </c>
      <c r="F295" s="12">
        <v>0</v>
      </c>
      <c r="G295" s="12">
        <v>207.89999999999901</v>
      </c>
      <c r="H295" s="12">
        <f t="shared" si="14"/>
        <v>0</v>
      </c>
      <c r="I295" s="3">
        <f t="shared" si="15"/>
        <v>0</v>
      </c>
      <c r="J295" s="35"/>
    </row>
    <row r="296" spans="1:10" hidden="1" outlineLevel="2">
      <c r="A296" s="3">
        <f t="shared" si="16"/>
        <v>2015</v>
      </c>
      <c r="B296" s="4">
        <v>42197</v>
      </c>
      <c r="C296" s="21" t="s">
        <v>1</v>
      </c>
      <c r="D296" s="12">
        <v>160</v>
      </c>
      <c r="E296" s="12">
        <v>1.4000000000002899</v>
      </c>
      <c r="F296" s="12">
        <v>92.600000000000406</v>
      </c>
      <c r="G296" s="12">
        <v>62.999999999999702</v>
      </c>
      <c r="H296" s="12">
        <f t="shared" si="14"/>
        <v>1</v>
      </c>
      <c r="I296" s="3">
        <f t="shared" si="15"/>
        <v>1</v>
      </c>
      <c r="J296" s="35"/>
    </row>
    <row r="297" spans="1:10" hidden="1" outlineLevel="2">
      <c r="A297" s="3">
        <f t="shared" si="16"/>
        <v>2015</v>
      </c>
      <c r="B297" s="4">
        <v>42204</v>
      </c>
      <c r="C297" s="21" t="s">
        <v>10</v>
      </c>
      <c r="D297" s="12">
        <v>76.7000000000006</v>
      </c>
      <c r="E297" s="12">
        <v>22.2999999999995</v>
      </c>
      <c r="F297" s="12">
        <v>92.7999999999995</v>
      </c>
      <c r="G297" s="12">
        <v>64.199999999999804</v>
      </c>
      <c r="H297" s="12">
        <f t="shared" si="14"/>
        <v>0</v>
      </c>
      <c r="I297" s="3">
        <f t="shared" si="15"/>
        <v>0</v>
      </c>
      <c r="J297" s="35"/>
    </row>
    <row r="298" spans="1:10" hidden="1" outlineLevel="2">
      <c r="A298" s="3">
        <f t="shared" si="16"/>
        <v>2015</v>
      </c>
      <c r="B298" s="4">
        <v>42211</v>
      </c>
      <c r="C298" s="21" t="s">
        <v>1</v>
      </c>
      <c r="D298" s="12">
        <v>81.899999999999196</v>
      </c>
      <c r="E298" s="12">
        <v>7.3000000000000798</v>
      </c>
      <c r="F298" s="12">
        <v>24.399999999999899</v>
      </c>
      <c r="G298" s="12">
        <v>184</v>
      </c>
      <c r="H298" s="12">
        <f t="shared" si="14"/>
        <v>0</v>
      </c>
      <c r="I298" s="3">
        <f t="shared" si="15"/>
        <v>0</v>
      </c>
      <c r="J298" s="35"/>
    </row>
    <row r="299" spans="1:10" hidden="1" outlineLevel="2">
      <c r="A299" s="3">
        <f t="shared" si="16"/>
        <v>2015</v>
      </c>
      <c r="B299" s="4">
        <v>42218</v>
      </c>
      <c r="C299" s="21" t="s">
        <v>1</v>
      </c>
      <c r="D299" s="12">
        <v>178.60000000000099</v>
      </c>
      <c r="E299" s="12">
        <v>-18.200000000000401</v>
      </c>
      <c r="F299" s="12">
        <v>233.9</v>
      </c>
      <c r="G299" s="12">
        <v>18.899999999999402</v>
      </c>
      <c r="H299" s="12">
        <f t="shared" si="14"/>
        <v>0</v>
      </c>
      <c r="I299" s="3">
        <f t="shared" si="15"/>
        <v>0</v>
      </c>
      <c r="J299" s="35"/>
    </row>
    <row r="300" spans="1:10" hidden="1" outlineLevel="2">
      <c r="A300" s="3">
        <f t="shared" si="16"/>
        <v>2015</v>
      </c>
      <c r="B300" s="4">
        <v>42225</v>
      </c>
      <c r="C300" s="21" t="s">
        <v>10</v>
      </c>
      <c r="D300" s="12">
        <v>66.399999999999693</v>
      </c>
      <c r="E300" s="12">
        <v>5.8999999999997899</v>
      </c>
      <c r="F300" s="12">
        <v>26.4999999999993</v>
      </c>
      <c r="G300" s="12">
        <v>108.2</v>
      </c>
      <c r="H300" s="12">
        <f t="shared" si="14"/>
        <v>0</v>
      </c>
      <c r="I300" s="3">
        <f t="shared" si="15"/>
        <v>0</v>
      </c>
      <c r="J300" s="35"/>
    </row>
    <row r="301" spans="1:10" hidden="1" outlineLevel="2">
      <c r="A301" s="3">
        <f t="shared" si="16"/>
        <v>2015</v>
      </c>
      <c r="B301" s="4">
        <v>42232</v>
      </c>
      <c r="C301" s="21" t="s">
        <v>10</v>
      </c>
      <c r="D301" s="12">
        <v>19.5</v>
      </c>
      <c r="E301" s="12">
        <v>7.2000000000005304</v>
      </c>
      <c r="F301" s="12">
        <v>11.7</v>
      </c>
      <c r="G301" s="12">
        <v>272.2</v>
      </c>
      <c r="H301" s="12">
        <f t="shared" si="14"/>
        <v>0</v>
      </c>
      <c r="I301" s="3">
        <f t="shared" si="15"/>
        <v>0</v>
      </c>
      <c r="J301" s="35"/>
    </row>
    <row r="302" spans="1:10" hidden="1" outlineLevel="2">
      <c r="A302" s="3">
        <f t="shared" si="16"/>
        <v>2015</v>
      </c>
      <c r="B302" s="4">
        <v>42239</v>
      </c>
      <c r="C302" s="21" t="s">
        <v>10</v>
      </c>
      <c r="D302" s="12">
        <v>161.4</v>
      </c>
      <c r="E302" s="12">
        <v>11.9999999999997</v>
      </c>
      <c r="F302" s="12">
        <v>21.800000000000701</v>
      </c>
      <c r="G302" s="12">
        <v>301.89999999999901</v>
      </c>
      <c r="H302" s="12">
        <f t="shared" si="14"/>
        <v>1</v>
      </c>
      <c r="I302" s="3">
        <f t="shared" si="15"/>
        <v>0</v>
      </c>
      <c r="J302" s="35"/>
    </row>
    <row r="303" spans="1:10" hidden="1" outlineLevel="2">
      <c r="A303" s="3">
        <f t="shared" si="16"/>
        <v>2015</v>
      </c>
      <c r="B303" s="4">
        <v>42246</v>
      </c>
      <c r="C303" s="21" t="s">
        <v>10</v>
      </c>
      <c r="D303" s="12">
        <v>281.5</v>
      </c>
      <c r="E303" s="12">
        <v>-0.70000000000014495</v>
      </c>
      <c r="F303" s="12">
        <v>236.5</v>
      </c>
      <c r="G303" s="12">
        <v>13.4999999999996</v>
      </c>
      <c r="H303" s="12">
        <f t="shared" si="14"/>
        <v>1</v>
      </c>
      <c r="I303" s="3">
        <f t="shared" si="15"/>
        <v>1</v>
      </c>
      <c r="J303" s="35"/>
    </row>
    <row r="304" spans="1:10" hidden="1" outlineLevel="2">
      <c r="A304" s="3">
        <f t="shared" si="16"/>
        <v>2015</v>
      </c>
      <c r="B304" s="4">
        <v>42253</v>
      </c>
      <c r="C304" s="21" t="s">
        <v>1</v>
      </c>
      <c r="D304" s="12">
        <v>229</v>
      </c>
      <c r="E304" s="12">
        <v>-20.999999999999901</v>
      </c>
      <c r="F304" s="12">
        <v>27.000000000000298</v>
      </c>
      <c r="G304" s="12">
        <v>139.79999999999899</v>
      </c>
      <c r="H304" s="12">
        <f t="shared" si="14"/>
        <v>0</v>
      </c>
      <c r="I304" s="3">
        <f t="shared" si="15"/>
        <v>0</v>
      </c>
      <c r="J304" s="35"/>
    </row>
    <row r="305" spans="1:10" hidden="1" outlineLevel="2">
      <c r="A305" s="3">
        <f t="shared" si="16"/>
        <v>2015</v>
      </c>
      <c r="B305" s="4">
        <v>42260</v>
      </c>
      <c r="C305" s="21" t="s">
        <v>1</v>
      </c>
      <c r="D305" s="12">
        <v>128.39999999999901</v>
      </c>
      <c r="E305" s="12">
        <v>-5.3000000000003</v>
      </c>
      <c r="F305" s="12">
        <v>241.69999999999899</v>
      </c>
      <c r="G305" s="12">
        <v>10.700000000000101</v>
      </c>
      <c r="H305" s="12">
        <f t="shared" si="14"/>
        <v>1</v>
      </c>
      <c r="I305" s="3">
        <f t="shared" si="15"/>
        <v>1</v>
      </c>
      <c r="J305" s="35"/>
    </row>
    <row r="306" spans="1:10" hidden="1" outlineLevel="2">
      <c r="A306" s="3">
        <f t="shared" si="16"/>
        <v>2015</v>
      </c>
      <c r="B306" s="4">
        <v>42267</v>
      </c>
      <c r="C306" s="21" t="s">
        <v>10</v>
      </c>
      <c r="D306" s="12">
        <v>138.599999999999</v>
      </c>
      <c r="E306" s="12">
        <v>-3.1999999999998701</v>
      </c>
      <c r="F306" s="12">
        <v>69.400000000000503</v>
      </c>
      <c r="G306" s="12">
        <v>106.99999999999901</v>
      </c>
      <c r="H306" s="12">
        <f t="shared" si="14"/>
        <v>1</v>
      </c>
      <c r="I306" s="3">
        <f t="shared" si="15"/>
        <v>1</v>
      </c>
      <c r="J306" s="35"/>
    </row>
    <row r="307" spans="1:10" hidden="1" outlineLevel="2">
      <c r="A307" s="3">
        <f t="shared" si="16"/>
        <v>2015</v>
      </c>
      <c r="B307" s="4">
        <v>42274</v>
      </c>
      <c r="C307" s="21" t="s">
        <v>10</v>
      </c>
      <c r="D307" s="12">
        <v>92.199999999998894</v>
      </c>
      <c r="E307" s="12">
        <v>-1.6999999999989199</v>
      </c>
      <c r="F307" s="12">
        <v>232.4</v>
      </c>
      <c r="G307" s="12">
        <v>28.6999999999992</v>
      </c>
      <c r="H307" s="12">
        <f t="shared" si="14"/>
        <v>0</v>
      </c>
      <c r="I307" s="3">
        <f t="shared" si="15"/>
        <v>0</v>
      </c>
      <c r="J307" s="35"/>
    </row>
    <row r="308" spans="1:10" hidden="1" outlineLevel="2">
      <c r="A308" s="3">
        <f t="shared" si="16"/>
        <v>2015</v>
      </c>
      <c r="B308" s="4">
        <v>42281</v>
      </c>
      <c r="C308" s="21" t="s">
        <v>1</v>
      </c>
      <c r="D308" s="12">
        <v>218</v>
      </c>
      <c r="E308" s="12">
        <v>-10.299999999999701</v>
      </c>
      <c r="F308" s="12">
        <v>124.69999999999899</v>
      </c>
      <c r="G308" s="12">
        <v>99.200000000000401</v>
      </c>
      <c r="H308" s="12">
        <f t="shared" si="14"/>
        <v>1</v>
      </c>
      <c r="I308" s="3">
        <f t="shared" si="15"/>
        <v>1</v>
      </c>
      <c r="J308" s="35"/>
    </row>
    <row r="309" spans="1:10" hidden="1" outlineLevel="2">
      <c r="A309" s="3">
        <f t="shared" si="16"/>
        <v>2015</v>
      </c>
      <c r="B309" s="4">
        <v>42288</v>
      </c>
      <c r="C309" s="21" t="s">
        <v>10</v>
      </c>
      <c r="D309" s="12">
        <v>99.799999999999798</v>
      </c>
      <c r="E309" s="12">
        <v>21.999999999999801</v>
      </c>
      <c r="F309" s="12">
        <v>172.49999999999901</v>
      </c>
      <c r="G309" s="12">
        <v>3.5000000000007199</v>
      </c>
      <c r="H309" s="12">
        <f t="shared" si="14"/>
        <v>1</v>
      </c>
      <c r="I309" s="3">
        <f t="shared" si="15"/>
        <v>1</v>
      </c>
      <c r="J309" s="35"/>
    </row>
    <row r="310" spans="1:10" hidden="1" outlineLevel="2">
      <c r="A310" s="3">
        <f t="shared" si="16"/>
        <v>2015</v>
      </c>
      <c r="B310" s="4">
        <v>42295</v>
      </c>
      <c r="C310" s="21" t="s">
        <v>1</v>
      </c>
      <c r="D310" s="12">
        <v>141.19999999999899</v>
      </c>
      <c r="E310" s="12">
        <v>-11.299999999999599</v>
      </c>
      <c r="F310" s="12">
        <v>185.69999999999899</v>
      </c>
      <c r="G310" s="12">
        <v>86.300000000000196</v>
      </c>
      <c r="H310" s="12">
        <f t="shared" si="14"/>
        <v>1</v>
      </c>
      <c r="I310" s="3">
        <f t="shared" si="15"/>
        <v>1</v>
      </c>
      <c r="J310" s="35"/>
    </row>
    <row r="311" spans="1:10" hidden="1" outlineLevel="2">
      <c r="A311" s="3">
        <f t="shared" si="16"/>
        <v>2015</v>
      </c>
      <c r="B311" s="4">
        <v>42302</v>
      </c>
      <c r="C311" s="21" t="s">
        <v>10</v>
      </c>
      <c r="D311" s="12">
        <v>169.3</v>
      </c>
      <c r="E311" s="12">
        <v>13.999999999999501</v>
      </c>
      <c r="F311" s="12">
        <v>135.49999999999901</v>
      </c>
      <c r="G311" s="12">
        <v>10.1000000000006</v>
      </c>
      <c r="H311" s="12">
        <f t="shared" si="14"/>
        <v>1</v>
      </c>
      <c r="I311" s="3">
        <f t="shared" si="15"/>
        <v>1</v>
      </c>
      <c r="J311" s="35"/>
    </row>
    <row r="312" spans="1:10" hidden="1" outlineLevel="2">
      <c r="A312" s="3">
        <f t="shared" si="16"/>
        <v>2015</v>
      </c>
      <c r="B312" s="4">
        <v>42309</v>
      </c>
      <c r="C312" s="21" t="s">
        <v>1</v>
      </c>
      <c r="D312" s="12">
        <v>57.399999999999601</v>
      </c>
      <c r="E312" s="12">
        <v>-16.8000000000001</v>
      </c>
      <c r="F312" s="12">
        <v>36.599999999999902</v>
      </c>
      <c r="G312" s="12">
        <v>157</v>
      </c>
      <c r="H312" s="12">
        <f t="shared" si="14"/>
        <v>0</v>
      </c>
      <c r="I312" s="3">
        <f t="shared" si="15"/>
        <v>0</v>
      </c>
      <c r="J312" s="35"/>
    </row>
    <row r="313" spans="1:10" hidden="1" outlineLevel="2">
      <c r="A313" s="3">
        <f t="shared" si="16"/>
        <v>2015</v>
      </c>
      <c r="B313" s="4">
        <v>42316</v>
      </c>
      <c r="C313" s="21" t="s">
        <v>1</v>
      </c>
      <c r="D313" s="12">
        <v>142.1</v>
      </c>
      <c r="E313" s="12">
        <v>-16.000000000000401</v>
      </c>
      <c r="F313" s="12">
        <v>41.099999999999397</v>
      </c>
      <c r="G313" s="12">
        <v>189.8</v>
      </c>
      <c r="H313" s="12">
        <f t="shared" si="14"/>
        <v>0</v>
      </c>
      <c r="I313" s="3">
        <f t="shared" si="15"/>
        <v>0</v>
      </c>
      <c r="J313" s="35"/>
    </row>
    <row r="314" spans="1:10" hidden="1" outlineLevel="2">
      <c r="A314" s="3">
        <f t="shared" si="16"/>
        <v>2015</v>
      </c>
      <c r="B314" s="4">
        <v>42323</v>
      </c>
      <c r="C314" s="21" t="s">
        <v>1</v>
      </c>
      <c r="D314" s="12">
        <v>184.49999999999901</v>
      </c>
      <c r="E314" s="12">
        <v>-26.4999999999993</v>
      </c>
      <c r="F314" s="12">
        <v>49.000000000000099</v>
      </c>
      <c r="G314" s="12">
        <v>46.1</v>
      </c>
      <c r="H314" s="12">
        <f t="shared" si="14"/>
        <v>0</v>
      </c>
      <c r="I314" s="3">
        <f t="shared" si="15"/>
        <v>0</v>
      </c>
      <c r="J314" s="35"/>
    </row>
    <row r="315" spans="1:10" hidden="1" outlineLevel="2">
      <c r="A315" s="3">
        <f t="shared" si="16"/>
        <v>2015</v>
      </c>
      <c r="B315" s="4">
        <v>42330</v>
      </c>
      <c r="C315" s="21" t="s">
        <v>10</v>
      </c>
      <c r="D315" s="12">
        <v>15.8999999999998</v>
      </c>
      <c r="E315" s="12">
        <v>9.7000000000002604</v>
      </c>
      <c r="F315" s="12">
        <v>237.49999999999901</v>
      </c>
      <c r="G315" s="12">
        <v>16.7000000000006</v>
      </c>
      <c r="H315" s="12">
        <f t="shared" si="14"/>
        <v>0</v>
      </c>
      <c r="I315" s="3">
        <f t="shared" si="15"/>
        <v>0</v>
      </c>
      <c r="J315" s="35"/>
    </row>
    <row r="316" spans="1:10" hidden="1" outlineLevel="2">
      <c r="A316" s="3">
        <f t="shared" si="16"/>
        <v>2015</v>
      </c>
      <c r="B316" s="4">
        <v>42337</v>
      </c>
      <c r="C316" s="21" t="s">
        <v>1</v>
      </c>
      <c r="D316" s="12">
        <v>202.49999999999901</v>
      </c>
      <c r="E316" s="12">
        <v>1.9000000000002299</v>
      </c>
      <c r="F316" s="12">
        <v>65.500000000000497</v>
      </c>
      <c r="G316" s="12">
        <v>128.599999999999</v>
      </c>
      <c r="H316" s="12">
        <f t="shared" si="14"/>
        <v>1</v>
      </c>
      <c r="I316" s="3">
        <f t="shared" si="15"/>
        <v>1</v>
      </c>
      <c r="J316" s="35"/>
    </row>
    <row r="317" spans="1:10" hidden="1" outlineLevel="2">
      <c r="A317" s="3">
        <f t="shared" si="16"/>
        <v>2015</v>
      </c>
      <c r="B317" s="4">
        <v>42344</v>
      </c>
      <c r="C317" s="21" t="s">
        <v>1</v>
      </c>
      <c r="D317" s="12">
        <v>71.899999999999096</v>
      </c>
      <c r="E317" s="12">
        <v>-7.5999999999998202</v>
      </c>
      <c r="F317" s="12">
        <v>39.399999999999402</v>
      </c>
      <c r="G317" s="12">
        <v>138.099999999999</v>
      </c>
      <c r="H317" s="12">
        <f t="shared" si="14"/>
        <v>0</v>
      </c>
      <c r="I317" s="3">
        <f t="shared" si="15"/>
        <v>0</v>
      </c>
      <c r="J317" s="35"/>
    </row>
    <row r="318" spans="1:10" hidden="1" outlineLevel="2">
      <c r="A318" s="3">
        <f t="shared" si="16"/>
        <v>2015</v>
      </c>
      <c r="B318" s="4">
        <v>42351</v>
      </c>
      <c r="C318" s="21" t="s">
        <v>1</v>
      </c>
      <c r="D318" s="12">
        <v>119.6</v>
      </c>
      <c r="E318" s="12">
        <v>-4.7000000000008102</v>
      </c>
      <c r="F318" s="12">
        <v>30.0999999999995</v>
      </c>
      <c r="G318" s="12">
        <v>117.69999999999899</v>
      </c>
      <c r="H318" s="12">
        <f t="shared" si="14"/>
        <v>1</v>
      </c>
      <c r="I318" s="3">
        <f t="shared" si="15"/>
        <v>0</v>
      </c>
      <c r="J318" s="35"/>
    </row>
    <row r="319" spans="1:10" hidden="1" outlineLevel="2">
      <c r="A319" s="3">
        <f t="shared" si="16"/>
        <v>2015</v>
      </c>
      <c r="B319" s="4">
        <v>42358</v>
      </c>
      <c r="C319" s="21" t="s">
        <v>1</v>
      </c>
      <c r="D319" s="12">
        <v>83.400000000001199</v>
      </c>
      <c r="E319" s="12">
        <v>-6.7000000000017002</v>
      </c>
      <c r="F319" s="12">
        <v>17.499999999999101</v>
      </c>
      <c r="G319" s="12">
        <v>101.1</v>
      </c>
      <c r="H319" s="12">
        <f t="shared" si="14"/>
        <v>0</v>
      </c>
      <c r="I319" s="3">
        <f t="shared" si="15"/>
        <v>0</v>
      </c>
      <c r="J319" s="35"/>
    </row>
    <row r="320" spans="1:10" hidden="1" outlineLevel="2">
      <c r="A320" s="3">
        <f t="shared" si="16"/>
        <v>2015</v>
      </c>
      <c r="B320" s="4">
        <v>42365</v>
      </c>
      <c r="C320" s="21" t="s">
        <v>10</v>
      </c>
      <c r="D320" s="12">
        <v>0</v>
      </c>
      <c r="E320" s="12">
        <v>3.4000000000000701</v>
      </c>
      <c r="F320" s="12">
        <v>53.199999999999903</v>
      </c>
      <c r="G320" s="12">
        <v>226.19999999999899</v>
      </c>
      <c r="H320" s="12">
        <f t="shared" si="14"/>
        <v>0</v>
      </c>
      <c r="I320" s="3">
        <f t="shared" si="15"/>
        <v>0</v>
      </c>
      <c r="J320" s="35"/>
    </row>
    <row r="321" spans="1:10" outlineLevel="1" collapsed="1">
      <c r="A321" s="8" t="s">
        <v>388</v>
      </c>
      <c r="B321" s="4"/>
      <c r="C321" s="21"/>
      <c r="D321" s="12">
        <f>SUBTOTAL(1,D269:D320)</f>
        <v>97.313461538461326</v>
      </c>
      <c r="E321" s="12">
        <f>SUBTOTAL(1,E269:E320)</f>
        <v>-2.8403846153845356</v>
      </c>
      <c r="F321" s="12">
        <f>SUBTOTAL(1,F269:F320)</f>
        <v>101.46153846153831</v>
      </c>
      <c r="G321" s="12">
        <f>SUBTOTAL(1,G269:G320)</f>
        <v>101.280769230769</v>
      </c>
      <c r="H321" s="12">
        <f>SUM(H269:H320)</f>
        <v>18</v>
      </c>
      <c r="I321" s="12">
        <f>SUM(I269:I320)</f>
        <v>16</v>
      </c>
      <c r="J321" s="35">
        <f>+I321/H321</f>
        <v>0.88888888888888884</v>
      </c>
    </row>
    <row r="322" spans="1:10" hidden="1" outlineLevel="2">
      <c r="A322" s="3">
        <f t="shared" si="16"/>
        <v>2016</v>
      </c>
      <c r="B322" s="4">
        <v>42372</v>
      </c>
      <c r="C322" s="21" t="s">
        <v>10</v>
      </c>
      <c r="D322" s="12">
        <v>210.79999999999799</v>
      </c>
      <c r="E322" s="12">
        <v>-17.3</v>
      </c>
      <c r="F322" s="12">
        <v>201.9</v>
      </c>
      <c r="G322" s="12">
        <v>48.700000000000401</v>
      </c>
      <c r="H322" s="12">
        <f t="shared" si="14"/>
        <v>0</v>
      </c>
      <c r="I322" s="3">
        <f t="shared" si="15"/>
        <v>0</v>
      </c>
      <c r="J322" s="35"/>
    </row>
    <row r="323" spans="1:10" hidden="1" outlineLevel="2">
      <c r="A323" s="3">
        <f t="shared" si="16"/>
        <v>2016</v>
      </c>
      <c r="B323" s="4">
        <v>42379</v>
      </c>
      <c r="C323" s="21" t="s">
        <v>1</v>
      </c>
      <c r="D323" s="12">
        <v>104.99999999999901</v>
      </c>
      <c r="E323" s="12">
        <v>10.299999999999701</v>
      </c>
      <c r="F323" s="12">
        <v>90.5</v>
      </c>
      <c r="G323" s="12">
        <v>99.700000000000301</v>
      </c>
      <c r="H323" s="12">
        <f t="shared" si="14"/>
        <v>1</v>
      </c>
      <c r="I323" s="3">
        <f t="shared" si="15"/>
        <v>1</v>
      </c>
      <c r="J323" s="35"/>
    </row>
    <row r="324" spans="1:10" hidden="1" outlineLevel="2">
      <c r="A324" s="3">
        <f t="shared" si="16"/>
        <v>2016</v>
      </c>
      <c r="B324" s="4">
        <v>42386</v>
      </c>
      <c r="C324" s="21" t="s">
        <v>10</v>
      </c>
      <c r="D324" s="12">
        <v>90.5</v>
      </c>
      <c r="E324" s="12">
        <v>-12.4999999999997</v>
      </c>
      <c r="F324" s="12">
        <v>80.999999999999901</v>
      </c>
      <c r="G324" s="12">
        <v>61.899999999999103</v>
      </c>
      <c r="H324" s="12">
        <f t="shared" ref="H324:H383" si="17">+IF(AND(D324&gt;$D$1, E324&gt;$E$1),1,0)</f>
        <v>0</v>
      </c>
      <c r="I324" s="3">
        <f t="shared" ref="I324:I383" si="18">+IF(AND(H324=1,F324&gt;$F$1),1,0)</f>
        <v>0</v>
      </c>
      <c r="J324" s="35"/>
    </row>
    <row r="325" spans="1:10" hidden="1" outlineLevel="2">
      <c r="A325" s="3">
        <f t="shared" si="16"/>
        <v>2016</v>
      </c>
      <c r="B325" s="4">
        <v>42393</v>
      </c>
      <c r="C325" s="21" t="s">
        <v>10</v>
      </c>
      <c r="D325" s="12">
        <v>10.999999999999901</v>
      </c>
      <c r="E325" s="12">
        <v>4.7999999999992404</v>
      </c>
      <c r="F325" s="12">
        <v>58.699999999999299</v>
      </c>
      <c r="G325" s="12">
        <v>106.4</v>
      </c>
      <c r="H325" s="12">
        <f t="shared" si="17"/>
        <v>0</v>
      </c>
      <c r="I325" s="3">
        <f t="shared" si="18"/>
        <v>0</v>
      </c>
      <c r="J325" s="35"/>
    </row>
    <row r="326" spans="1:10" hidden="1" outlineLevel="2">
      <c r="A326" s="3">
        <f t="shared" si="16"/>
        <v>2016</v>
      </c>
      <c r="B326" s="4">
        <v>42400</v>
      </c>
      <c r="C326" s="21" t="s">
        <v>10</v>
      </c>
      <c r="D326" s="12">
        <v>59.900000000000503</v>
      </c>
      <c r="E326" s="12">
        <v>7.1999999999994202</v>
      </c>
      <c r="F326" s="12">
        <v>104.599999999999</v>
      </c>
      <c r="G326" s="12">
        <v>114.5</v>
      </c>
      <c r="H326" s="12">
        <f t="shared" si="17"/>
        <v>0</v>
      </c>
      <c r="I326" s="3">
        <f t="shared" si="18"/>
        <v>0</v>
      </c>
      <c r="J326" s="35"/>
    </row>
    <row r="327" spans="1:10" hidden="1" outlineLevel="2">
      <c r="A327" s="3">
        <f t="shared" si="16"/>
        <v>2016</v>
      </c>
      <c r="B327" s="4">
        <v>42407</v>
      </c>
      <c r="C327" s="21" t="s">
        <v>1</v>
      </c>
      <c r="D327" s="12">
        <v>17.3</v>
      </c>
      <c r="E327" s="12">
        <v>-5.0000000000005604</v>
      </c>
      <c r="F327" s="12">
        <v>75.399999999999906</v>
      </c>
      <c r="G327" s="12">
        <v>78.899999999999494</v>
      </c>
      <c r="H327" s="12">
        <f t="shared" si="17"/>
        <v>0</v>
      </c>
      <c r="I327" s="3">
        <f t="shared" si="18"/>
        <v>0</v>
      </c>
      <c r="J327" s="35"/>
    </row>
    <row r="328" spans="1:10" hidden="1" outlineLevel="2">
      <c r="A328" s="3">
        <f t="shared" si="16"/>
        <v>2016</v>
      </c>
      <c r="B328" s="4">
        <v>42414</v>
      </c>
      <c r="C328" s="21" t="s">
        <v>1</v>
      </c>
      <c r="D328" s="12">
        <v>4.8000000000003604</v>
      </c>
      <c r="E328" s="12">
        <v>14.099999999999101</v>
      </c>
      <c r="F328" s="12">
        <v>232.099999999999</v>
      </c>
      <c r="G328" s="12">
        <v>108.6</v>
      </c>
      <c r="H328" s="12">
        <f t="shared" si="17"/>
        <v>0</v>
      </c>
      <c r="I328" s="3">
        <f t="shared" si="18"/>
        <v>0</v>
      </c>
      <c r="J328" s="35"/>
    </row>
    <row r="329" spans="1:10" hidden="1" outlineLevel="2">
      <c r="A329" s="3">
        <f t="shared" ref="A329:A383" si="19">+YEAR(B329)</f>
        <v>2016</v>
      </c>
      <c r="B329" s="4">
        <v>42421</v>
      </c>
      <c r="C329" s="21" t="s">
        <v>10</v>
      </c>
      <c r="D329" s="12">
        <v>221.099999999999</v>
      </c>
      <c r="E329" s="12">
        <v>3.9000000000000101</v>
      </c>
      <c r="F329" s="12">
        <v>319.5</v>
      </c>
      <c r="G329" s="12">
        <v>34.499999999999503</v>
      </c>
      <c r="H329" s="12">
        <f t="shared" si="17"/>
        <v>1</v>
      </c>
      <c r="I329" s="3">
        <f t="shared" si="18"/>
        <v>1</v>
      </c>
      <c r="J329" s="35"/>
    </row>
    <row r="330" spans="1:10" hidden="1" outlineLevel="2">
      <c r="A330" s="3">
        <f t="shared" si="19"/>
        <v>2016</v>
      </c>
      <c r="B330" s="4">
        <v>42428</v>
      </c>
      <c r="C330" s="21" t="s">
        <v>1</v>
      </c>
      <c r="D330" s="12">
        <v>267.10000000000002</v>
      </c>
      <c r="E330" s="12">
        <v>-23.499999999999599</v>
      </c>
      <c r="F330" s="12">
        <v>5.7000000000007001</v>
      </c>
      <c r="G330" s="12">
        <v>179</v>
      </c>
      <c r="H330" s="12">
        <f t="shared" si="17"/>
        <v>0</v>
      </c>
      <c r="I330" s="3">
        <f t="shared" si="18"/>
        <v>0</v>
      </c>
      <c r="J330" s="35"/>
    </row>
    <row r="331" spans="1:10" hidden="1" outlineLevel="2">
      <c r="A331" s="3">
        <f t="shared" si="19"/>
        <v>2016</v>
      </c>
      <c r="B331" s="4">
        <v>42435</v>
      </c>
      <c r="C331" s="21" t="s">
        <v>1</v>
      </c>
      <c r="D331" s="12">
        <v>119</v>
      </c>
      <c r="E331" s="12">
        <v>-4.4000000000010697</v>
      </c>
      <c r="F331" s="12">
        <v>125.69999999999899</v>
      </c>
      <c r="G331" s="12">
        <v>42.700000000000998</v>
      </c>
      <c r="H331" s="12">
        <f t="shared" si="17"/>
        <v>1</v>
      </c>
      <c r="I331" s="3">
        <f t="shared" si="18"/>
        <v>1</v>
      </c>
      <c r="J331" s="35"/>
    </row>
    <row r="332" spans="1:10" hidden="1" outlineLevel="2">
      <c r="A332" s="3">
        <f t="shared" si="19"/>
        <v>2016</v>
      </c>
      <c r="B332" s="4">
        <v>42442</v>
      </c>
      <c r="C332" s="21" t="s">
        <v>10</v>
      </c>
      <c r="D332" s="12">
        <v>95.399999999999906</v>
      </c>
      <c r="E332" s="12">
        <v>1.99999999999978</v>
      </c>
      <c r="F332" s="12">
        <v>99.400000000000603</v>
      </c>
      <c r="G332" s="12">
        <v>4.4999999999995</v>
      </c>
      <c r="H332" s="12">
        <f t="shared" si="17"/>
        <v>1</v>
      </c>
      <c r="I332" s="3">
        <f t="shared" si="18"/>
        <v>1</v>
      </c>
      <c r="J332" s="35"/>
    </row>
    <row r="333" spans="1:10" hidden="1" outlineLevel="2">
      <c r="A333" s="3">
        <f t="shared" si="19"/>
        <v>2016</v>
      </c>
      <c r="B333" s="4">
        <v>42449</v>
      </c>
      <c r="C333" s="21" t="s">
        <v>1</v>
      </c>
      <c r="D333" s="12">
        <v>59.200000000000301</v>
      </c>
      <c r="E333" s="12">
        <v>13.4999999999996</v>
      </c>
      <c r="F333" s="12">
        <v>75.100000000000094</v>
      </c>
      <c r="G333" s="12">
        <v>60.200000000000202</v>
      </c>
      <c r="H333" s="12">
        <f t="shared" si="17"/>
        <v>0</v>
      </c>
      <c r="I333" s="3">
        <f t="shared" si="18"/>
        <v>0</v>
      </c>
      <c r="J333" s="35"/>
    </row>
    <row r="334" spans="1:10" hidden="1" outlineLevel="2">
      <c r="A334" s="3">
        <f t="shared" si="19"/>
        <v>2016</v>
      </c>
      <c r="B334" s="4">
        <v>42456</v>
      </c>
      <c r="C334" s="21" t="s">
        <v>1</v>
      </c>
      <c r="D334" s="12">
        <v>28.799999999999901</v>
      </c>
      <c r="E334" s="12">
        <v>-10.3999999999993</v>
      </c>
      <c r="F334" s="12">
        <v>178</v>
      </c>
      <c r="G334" s="12">
        <v>21.900000000000201</v>
      </c>
      <c r="H334" s="12">
        <f t="shared" si="17"/>
        <v>0</v>
      </c>
      <c r="I334" s="3">
        <f t="shared" si="18"/>
        <v>0</v>
      </c>
      <c r="J334" s="35"/>
    </row>
    <row r="335" spans="1:10" hidden="1" outlineLevel="2">
      <c r="A335" s="3">
        <f t="shared" si="19"/>
        <v>2016</v>
      </c>
      <c r="B335" s="4">
        <v>42463</v>
      </c>
      <c r="C335" s="21" t="s">
        <v>10</v>
      </c>
      <c r="D335" s="12">
        <v>176</v>
      </c>
      <c r="E335" s="12">
        <v>12.4999999999997</v>
      </c>
      <c r="F335" s="12">
        <v>132.99999999999901</v>
      </c>
      <c r="G335" s="12">
        <v>42.7999999999995</v>
      </c>
      <c r="H335" s="12">
        <f t="shared" si="17"/>
        <v>1</v>
      </c>
      <c r="I335" s="3">
        <f t="shared" si="18"/>
        <v>1</v>
      </c>
      <c r="J335" s="35"/>
    </row>
    <row r="336" spans="1:10" hidden="1" outlineLevel="2">
      <c r="A336" s="3">
        <f t="shared" si="19"/>
        <v>2016</v>
      </c>
      <c r="B336" s="4">
        <v>42470</v>
      </c>
      <c r="C336" s="21" t="s">
        <v>1</v>
      </c>
      <c r="D336" s="12">
        <v>109.7</v>
      </c>
      <c r="E336" s="12">
        <v>16.899999999999601</v>
      </c>
      <c r="F336" s="12">
        <v>161.5</v>
      </c>
      <c r="G336" s="12">
        <v>40.900000000000297</v>
      </c>
      <c r="H336" s="12">
        <f t="shared" si="17"/>
        <v>1</v>
      </c>
      <c r="I336" s="3">
        <f t="shared" si="18"/>
        <v>1</v>
      </c>
      <c r="J336" s="35"/>
    </row>
    <row r="337" spans="1:10" hidden="1" outlineLevel="2">
      <c r="A337" s="3">
        <f t="shared" si="19"/>
        <v>2016</v>
      </c>
      <c r="B337" s="4">
        <v>42477</v>
      </c>
      <c r="C337" s="21" t="s">
        <v>10</v>
      </c>
      <c r="D337" s="12">
        <v>154.19999999999899</v>
      </c>
      <c r="E337" s="12">
        <v>26.500000000000401</v>
      </c>
      <c r="F337" s="12">
        <v>68.799999999999898</v>
      </c>
      <c r="G337" s="12">
        <v>216.29999999999899</v>
      </c>
      <c r="H337" s="12">
        <f t="shared" si="17"/>
        <v>1</v>
      </c>
      <c r="I337" s="3">
        <f t="shared" si="18"/>
        <v>1</v>
      </c>
      <c r="J337" s="35"/>
    </row>
    <row r="338" spans="1:10" hidden="1" outlineLevel="2">
      <c r="A338" s="3">
        <f t="shared" si="19"/>
        <v>2016</v>
      </c>
      <c r="B338" s="4">
        <v>42484</v>
      </c>
      <c r="C338" s="21" t="s">
        <v>10</v>
      </c>
      <c r="D338" s="12">
        <v>194.19999999999899</v>
      </c>
      <c r="E338" s="12">
        <v>11.099999999999399</v>
      </c>
      <c r="F338" s="12">
        <v>119.49999999999901</v>
      </c>
      <c r="G338" s="12">
        <v>82.2</v>
      </c>
      <c r="H338" s="12">
        <f t="shared" si="17"/>
        <v>1</v>
      </c>
      <c r="I338" s="3">
        <f t="shared" si="18"/>
        <v>1</v>
      </c>
      <c r="J338" s="35"/>
    </row>
    <row r="339" spans="1:10" hidden="1" outlineLevel="2">
      <c r="A339" s="3">
        <f t="shared" si="19"/>
        <v>2016</v>
      </c>
      <c r="B339" s="4">
        <v>42491</v>
      </c>
      <c r="C339" s="21" t="s">
        <v>10</v>
      </c>
      <c r="D339" s="12">
        <v>29.4000000000005</v>
      </c>
      <c r="E339" s="12">
        <v>-14.899999999999901</v>
      </c>
      <c r="F339" s="12">
        <v>26.7000000000006</v>
      </c>
      <c r="G339" s="12">
        <v>160.29999999999899</v>
      </c>
      <c r="H339" s="12">
        <f t="shared" si="17"/>
        <v>0</v>
      </c>
      <c r="I339" s="3">
        <f t="shared" si="18"/>
        <v>0</v>
      </c>
      <c r="J339" s="35"/>
    </row>
    <row r="340" spans="1:10" hidden="1" outlineLevel="2">
      <c r="A340" s="3">
        <f t="shared" si="19"/>
        <v>2016</v>
      </c>
      <c r="B340" s="4">
        <v>42498</v>
      </c>
      <c r="C340" s="21" t="s">
        <v>10</v>
      </c>
      <c r="D340" s="12">
        <v>120</v>
      </c>
      <c r="E340" s="12">
        <v>17.099999999999799</v>
      </c>
      <c r="F340" s="12">
        <v>115.6</v>
      </c>
      <c r="G340" s="12">
        <v>2.99999999999967</v>
      </c>
      <c r="H340" s="12">
        <f t="shared" si="17"/>
        <v>1</v>
      </c>
      <c r="I340" s="3">
        <f t="shared" si="18"/>
        <v>1</v>
      </c>
      <c r="J340" s="35"/>
    </row>
    <row r="341" spans="1:10" hidden="1" outlineLevel="2">
      <c r="A341" s="3">
        <f t="shared" si="19"/>
        <v>2016</v>
      </c>
      <c r="B341" s="4">
        <v>42505</v>
      </c>
      <c r="C341" s="21" t="s">
        <v>1</v>
      </c>
      <c r="D341" s="12">
        <v>69.200000000000301</v>
      </c>
      <c r="E341" s="12">
        <v>15.9999999999993</v>
      </c>
      <c r="F341" s="12">
        <v>145.599999999999</v>
      </c>
      <c r="G341" s="12">
        <v>42.500000000000803</v>
      </c>
      <c r="H341" s="12">
        <f t="shared" si="17"/>
        <v>0</v>
      </c>
      <c r="I341" s="3">
        <f t="shared" si="18"/>
        <v>0</v>
      </c>
      <c r="J341" s="35"/>
    </row>
    <row r="342" spans="1:10" hidden="1" outlineLevel="2">
      <c r="A342" s="3">
        <f t="shared" si="19"/>
        <v>2016</v>
      </c>
      <c r="B342" s="4">
        <v>42512</v>
      </c>
      <c r="C342" s="21" t="s">
        <v>10</v>
      </c>
      <c r="D342" s="12">
        <v>115.19999999999899</v>
      </c>
      <c r="E342" s="12">
        <v>6.3000000000001899</v>
      </c>
      <c r="F342" s="12">
        <v>189.8</v>
      </c>
      <c r="G342" s="12">
        <v>8.6999999999992603</v>
      </c>
      <c r="H342" s="12">
        <f t="shared" si="17"/>
        <v>1</v>
      </c>
      <c r="I342" s="3">
        <f t="shared" si="18"/>
        <v>1</v>
      </c>
      <c r="J342" s="35"/>
    </row>
    <row r="343" spans="1:10" hidden="1" outlineLevel="2">
      <c r="A343" s="3">
        <f t="shared" si="19"/>
        <v>2016</v>
      </c>
      <c r="B343" s="4">
        <v>42519</v>
      </c>
      <c r="C343" s="21" t="s">
        <v>1</v>
      </c>
      <c r="D343" s="12">
        <v>176.9</v>
      </c>
      <c r="E343" s="12">
        <v>9.7999999999998</v>
      </c>
      <c r="F343" s="12">
        <v>144.80000000000001</v>
      </c>
      <c r="G343" s="12">
        <v>10.999999999999901</v>
      </c>
      <c r="H343" s="12">
        <f t="shared" si="17"/>
        <v>1</v>
      </c>
      <c r="I343" s="3">
        <f t="shared" si="18"/>
        <v>1</v>
      </c>
      <c r="J343" s="35"/>
    </row>
    <row r="344" spans="1:10" hidden="1" outlineLevel="2">
      <c r="A344" s="3">
        <f t="shared" si="19"/>
        <v>2016</v>
      </c>
      <c r="B344" s="4">
        <v>42526</v>
      </c>
      <c r="C344" s="21" t="s">
        <v>10</v>
      </c>
      <c r="D344" s="12">
        <v>111.7</v>
      </c>
      <c r="E344" s="12">
        <v>-10</v>
      </c>
      <c r="F344" s="12">
        <v>158.30000000000001</v>
      </c>
      <c r="G344" s="12">
        <v>18.9000000000005</v>
      </c>
      <c r="H344" s="12">
        <f t="shared" si="17"/>
        <v>1</v>
      </c>
      <c r="I344" s="3">
        <f t="shared" si="18"/>
        <v>1</v>
      </c>
      <c r="J344" s="35"/>
    </row>
    <row r="345" spans="1:10" hidden="1" outlineLevel="2">
      <c r="A345" s="3">
        <f t="shared" si="19"/>
        <v>2016</v>
      </c>
      <c r="B345" s="4">
        <v>42533</v>
      </c>
      <c r="C345" s="21" t="s">
        <v>1</v>
      </c>
      <c r="D345" s="12">
        <v>92.7999999999995</v>
      </c>
      <c r="E345" s="12">
        <v>19.700000000000198</v>
      </c>
      <c r="F345" s="12">
        <v>53.2999999999994</v>
      </c>
      <c r="G345" s="12">
        <v>210.9</v>
      </c>
      <c r="H345" s="12">
        <f t="shared" si="17"/>
        <v>0</v>
      </c>
      <c r="I345" s="3">
        <f t="shared" si="18"/>
        <v>0</v>
      </c>
      <c r="J345" s="35"/>
    </row>
    <row r="346" spans="1:10" hidden="1" outlineLevel="2">
      <c r="A346" s="3">
        <f t="shared" si="19"/>
        <v>2016</v>
      </c>
      <c r="B346" s="4">
        <v>42540</v>
      </c>
      <c r="C346" s="21" t="s">
        <v>1</v>
      </c>
      <c r="D346" s="12">
        <v>164.6</v>
      </c>
      <c r="E346" s="12">
        <v>-46.2000000000006</v>
      </c>
      <c r="F346" s="12">
        <v>90.699999999999093</v>
      </c>
      <c r="G346" s="12">
        <v>34.600000000000101</v>
      </c>
      <c r="H346" s="12">
        <f t="shared" si="17"/>
        <v>0</v>
      </c>
      <c r="I346" s="3">
        <f t="shared" si="18"/>
        <v>0</v>
      </c>
      <c r="J346" s="35"/>
    </row>
    <row r="347" spans="1:10" hidden="1" outlineLevel="2">
      <c r="A347" s="3">
        <f t="shared" si="19"/>
        <v>2016</v>
      </c>
      <c r="B347" s="4">
        <v>42547</v>
      </c>
      <c r="C347" s="21" t="s">
        <v>1</v>
      </c>
      <c r="D347" s="12">
        <v>5.0000000000005604</v>
      </c>
      <c r="E347" s="12">
        <v>-51.800000000000701</v>
      </c>
      <c r="F347" s="12">
        <v>4.0999999999990999</v>
      </c>
      <c r="G347" s="12">
        <v>272.7</v>
      </c>
      <c r="H347" s="12">
        <f t="shared" si="17"/>
        <v>0</v>
      </c>
      <c r="I347" s="3">
        <f t="shared" si="18"/>
        <v>0</v>
      </c>
      <c r="J347" s="35"/>
    </row>
    <row r="348" spans="1:10" hidden="1" outlineLevel="2">
      <c r="A348" s="3">
        <f t="shared" si="19"/>
        <v>2016</v>
      </c>
      <c r="B348" s="4">
        <v>42554</v>
      </c>
      <c r="C348" s="21" t="s">
        <v>1</v>
      </c>
      <c r="D348" s="12">
        <v>244.9</v>
      </c>
      <c r="E348" s="12">
        <v>4.1000000000002101</v>
      </c>
      <c r="F348" s="12">
        <v>81.999999999999801</v>
      </c>
      <c r="G348" s="12">
        <v>104.3</v>
      </c>
      <c r="H348" s="12">
        <f t="shared" si="17"/>
        <v>1</v>
      </c>
      <c r="I348" s="3">
        <f t="shared" si="18"/>
        <v>1</v>
      </c>
      <c r="J348" s="35"/>
    </row>
    <row r="349" spans="1:10" hidden="1" outlineLevel="2">
      <c r="A349" s="3">
        <f t="shared" si="19"/>
        <v>2016</v>
      </c>
      <c r="B349" s="4">
        <v>42561</v>
      </c>
      <c r="C349" s="21" t="s">
        <v>10</v>
      </c>
      <c r="D349" s="12">
        <v>43.6000000000003</v>
      </c>
      <c r="E349" s="12">
        <v>-7.6000000000009296</v>
      </c>
      <c r="F349" s="12">
        <v>36.499999999999297</v>
      </c>
      <c r="G349" s="12">
        <v>99.400000000000603</v>
      </c>
      <c r="H349" s="12">
        <f t="shared" si="17"/>
        <v>0</v>
      </c>
      <c r="I349" s="3">
        <f t="shared" si="18"/>
        <v>0</v>
      </c>
      <c r="J349" s="35"/>
    </row>
    <row r="350" spans="1:10" hidden="1" outlineLevel="2">
      <c r="A350" s="3">
        <f t="shared" si="19"/>
        <v>2016</v>
      </c>
      <c r="B350" s="4">
        <v>42568</v>
      </c>
      <c r="C350" s="21" t="s">
        <v>10</v>
      </c>
      <c r="D350" s="12">
        <v>37.000000000000298</v>
      </c>
      <c r="E350" s="12">
        <v>1.1000000000005401</v>
      </c>
      <c r="F350" s="12">
        <v>179.5</v>
      </c>
      <c r="G350" s="12">
        <v>12.6999999999999</v>
      </c>
      <c r="H350" s="12">
        <f t="shared" si="17"/>
        <v>0</v>
      </c>
      <c r="I350" s="3">
        <f t="shared" si="18"/>
        <v>0</v>
      </c>
      <c r="J350" s="35"/>
    </row>
    <row r="351" spans="1:10" hidden="1" outlineLevel="2">
      <c r="A351" s="3">
        <f t="shared" si="19"/>
        <v>2016</v>
      </c>
      <c r="B351" s="4">
        <v>42575</v>
      </c>
      <c r="C351" s="21" t="s">
        <v>1</v>
      </c>
      <c r="D351" s="12">
        <v>110.2</v>
      </c>
      <c r="E351" s="12">
        <v>-13.6000000000002</v>
      </c>
      <c r="F351" s="12">
        <v>56.499999999999297</v>
      </c>
      <c r="G351" s="12">
        <v>174.10000000000099</v>
      </c>
      <c r="H351" s="12">
        <f t="shared" si="17"/>
        <v>1</v>
      </c>
      <c r="I351" s="3">
        <f t="shared" si="18"/>
        <v>1</v>
      </c>
      <c r="J351" s="35"/>
    </row>
    <row r="352" spans="1:10" hidden="1" outlineLevel="2">
      <c r="A352" s="3">
        <f t="shared" si="19"/>
        <v>2016</v>
      </c>
      <c r="B352" s="4">
        <v>42582</v>
      </c>
      <c r="C352" s="21" t="s">
        <v>1</v>
      </c>
      <c r="D352" s="12">
        <v>139.4</v>
      </c>
      <c r="E352" s="12">
        <v>5.1000000000001</v>
      </c>
      <c r="F352" s="12">
        <v>131</v>
      </c>
      <c r="G352" s="12">
        <v>84.500000000000597</v>
      </c>
      <c r="H352" s="12">
        <f t="shared" si="17"/>
        <v>1</v>
      </c>
      <c r="I352" s="3">
        <f t="shared" si="18"/>
        <v>1</v>
      </c>
      <c r="J352" s="35"/>
    </row>
    <row r="353" spans="1:10" hidden="1" outlineLevel="2">
      <c r="A353" s="3">
        <f t="shared" si="19"/>
        <v>2016</v>
      </c>
      <c r="B353" s="4">
        <v>42589</v>
      </c>
      <c r="C353" s="21" t="s">
        <v>10</v>
      </c>
      <c r="D353" s="12">
        <v>129.599999999999</v>
      </c>
      <c r="E353" s="12">
        <v>-7.8999999999995696</v>
      </c>
      <c r="F353" s="12">
        <v>42.099999999999298</v>
      </c>
      <c r="G353" s="12">
        <v>149.9</v>
      </c>
      <c r="H353" s="12">
        <f t="shared" si="17"/>
        <v>1</v>
      </c>
      <c r="I353" s="3">
        <f t="shared" si="18"/>
        <v>0</v>
      </c>
      <c r="J353" s="35"/>
    </row>
    <row r="354" spans="1:10" hidden="1" outlineLevel="2">
      <c r="A354" s="3">
        <f t="shared" si="19"/>
        <v>2016</v>
      </c>
      <c r="B354" s="4">
        <v>42596</v>
      </c>
      <c r="C354" s="21" t="s">
        <v>10</v>
      </c>
      <c r="D354" s="12">
        <v>97.800000000000097</v>
      </c>
      <c r="E354" s="12">
        <v>16.500000000000401</v>
      </c>
      <c r="F354" s="12">
        <v>94.4</v>
      </c>
      <c r="G354" s="12">
        <v>7.3999999999996202</v>
      </c>
      <c r="H354" s="12">
        <f t="shared" si="17"/>
        <v>1</v>
      </c>
      <c r="I354" s="3">
        <f t="shared" si="18"/>
        <v>1</v>
      </c>
      <c r="J354" s="35"/>
    </row>
    <row r="355" spans="1:10" hidden="1" outlineLevel="2">
      <c r="A355" s="3">
        <f t="shared" si="19"/>
        <v>2016</v>
      </c>
      <c r="B355" s="4">
        <v>42603</v>
      </c>
      <c r="C355" s="21" t="s">
        <v>1</v>
      </c>
      <c r="D355" s="12">
        <v>32.000000000000902</v>
      </c>
      <c r="E355" s="12">
        <v>-12.000000000000901</v>
      </c>
      <c r="F355" s="12">
        <v>18.6999999999992</v>
      </c>
      <c r="G355" s="12">
        <v>102.4</v>
      </c>
      <c r="H355" s="12">
        <f t="shared" si="17"/>
        <v>0</v>
      </c>
      <c r="I355" s="3">
        <f t="shared" si="18"/>
        <v>0</v>
      </c>
      <c r="J355" s="35"/>
    </row>
    <row r="356" spans="1:10" hidden="1" outlineLevel="2">
      <c r="A356" s="3">
        <f t="shared" si="19"/>
        <v>2016</v>
      </c>
      <c r="B356" s="4">
        <v>42610</v>
      </c>
      <c r="C356" s="21" t="s">
        <v>1</v>
      </c>
      <c r="D356" s="12">
        <v>10</v>
      </c>
      <c r="E356" s="12">
        <v>-2.1999999999999802</v>
      </c>
      <c r="F356" s="12">
        <v>33.099999999999199</v>
      </c>
      <c r="G356" s="12">
        <v>124.5</v>
      </c>
      <c r="H356" s="12">
        <f t="shared" si="17"/>
        <v>0</v>
      </c>
      <c r="I356" s="3">
        <f t="shared" si="18"/>
        <v>0</v>
      </c>
      <c r="J356" s="35"/>
    </row>
    <row r="357" spans="1:10" hidden="1" outlineLevel="2">
      <c r="A357" s="3">
        <f t="shared" si="19"/>
        <v>2016</v>
      </c>
      <c r="B357" s="4">
        <v>42617</v>
      </c>
      <c r="C357" s="21" t="s">
        <v>1</v>
      </c>
      <c r="D357" s="12">
        <v>10</v>
      </c>
      <c r="E357" s="12">
        <v>1.1000000000005401</v>
      </c>
      <c r="F357" s="12">
        <v>26.1</v>
      </c>
      <c r="G357" s="12">
        <v>90.200000000000202</v>
      </c>
      <c r="H357" s="12">
        <f t="shared" si="17"/>
        <v>0</v>
      </c>
      <c r="I357" s="3">
        <f t="shared" si="18"/>
        <v>0</v>
      </c>
      <c r="J357" s="35"/>
    </row>
    <row r="358" spans="1:10" hidden="1" outlineLevel="2">
      <c r="A358" s="3">
        <f t="shared" si="19"/>
        <v>2016</v>
      </c>
      <c r="B358" s="4">
        <v>42624</v>
      </c>
      <c r="C358" s="21" t="s">
        <v>1</v>
      </c>
      <c r="D358" s="12">
        <v>53.999999999999602</v>
      </c>
      <c r="E358" s="12">
        <v>-4.6000000000001604</v>
      </c>
      <c r="F358" s="12">
        <v>4.2999999999992999</v>
      </c>
      <c r="G358" s="12">
        <v>153.99999999999901</v>
      </c>
      <c r="H358" s="12">
        <f t="shared" si="17"/>
        <v>0</v>
      </c>
      <c r="I358" s="3">
        <f t="shared" si="18"/>
        <v>0</v>
      </c>
      <c r="J358" s="35"/>
    </row>
    <row r="359" spans="1:10" hidden="1" outlineLevel="2">
      <c r="A359" s="3">
        <f t="shared" si="19"/>
        <v>2016</v>
      </c>
      <c r="B359" s="4">
        <v>42631</v>
      </c>
      <c r="C359" s="21" t="s">
        <v>1</v>
      </c>
      <c r="D359" s="12">
        <v>148</v>
      </c>
      <c r="E359" s="12">
        <v>-12.0999999999993</v>
      </c>
      <c r="F359" s="12">
        <v>16.599999999999898</v>
      </c>
      <c r="G359" s="12">
        <v>136.099999999999</v>
      </c>
      <c r="H359" s="12">
        <f t="shared" si="17"/>
        <v>1</v>
      </c>
      <c r="I359" s="3">
        <f t="shared" si="18"/>
        <v>0</v>
      </c>
      <c r="J359" s="35"/>
    </row>
    <row r="360" spans="1:10" hidden="1" outlineLevel="2">
      <c r="A360" s="3">
        <f t="shared" si="19"/>
        <v>2016</v>
      </c>
      <c r="B360" s="4">
        <v>42638</v>
      </c>
      <c r="C360" s="21" t="s">
        <v>1</v>
      </c>
      <c r="D360" s="12">
        <v>25.699999999999601</v>
      </c>
      <c r="E360" s="12">
        <v>-12.7999999999994</v>
      </c>
      <c r="F360" s="12">
        <v>52.900000000001199</v>
      </c>
      <c r="G360" s="12">
        <v>69.699999999999207</v>
      </c>
      <c r="H360" s="12">
        <f t="shared" si="17"/>
        <v>0</v>
      </c>
      <c r="I360" s="3">
        <f t="shared" si="18"/>
        <v>0</v>
      </c>
      <c r="J360" s="35"/>
    </row>
    <row r="361" spans="1:10" hidden="1" outlineLevel="2">
      <c r="A361" s="3">
        <f t="shared" si="19"/>
        <v>2016</v>
      </c>
      <c r="B361" s="4">
        <v>42645</v>
      </c>
      <c r="C361" s="21" t="s">
        <v>1</v>
      </c>
      <c r="D361" s="12">
        <v>49.299999999998697</v>
      </c>
      <c r="E361" s="12">
        <v>0.50000000000105504</v>
      </c>
      <c r="F361" s="12">
        <v>126.600000000001</v>
      </c>
      <c r="G361" s="12">
        <v>1.99999999999978</v>
      </c>
      <c r="H361" s="12">
        <f t="shared" si="17"/>
        <v>0</v>
      </c>
      <c r="I361" s="3">
        <f t="shared" si="18"/>
        <v>0</v>
      </c>
      <c r="J361" s="35"/>
    </row>
    <row r="362" spans="1:10" hidden="1" outlineLevel="2">
      <c r="A362" s="3">
        <f t="shared" si="19"/>
        <v>2016</v>
      </c>
      <c r="B362" s="4">
        <v>42652</v>
      </c>
      <c r="C362" s="21" t="s">
        <v>10</v>
      </c>
      <c r="D362" s="12">
        <v>78.400000000000603</v>
      </c>
      <c r="E362" s="12">
        <v>7.8000000000000203</v>
      </c>
      <c r="F362" s="12">
        <v>160.80000000000001</v>
      </c>
      <c r="G362" s="12">
        <v>19.9000000000004</v>
      </c>
      <c r="H362" s="12">
        <f t="shared" si="17"/>
        <v>0</v>
      </c>
      <c r="I362" s="3">
        <f t="shared" si="18"/>
        <v>0</v>
      </c>
      <c r="J362" s="35"/>
    </row>
    <row r="363" spans="1:10" hidden="1" outlineLevel="2">
      <c r="A363" s="3">
        <f t="shared" si="19"/>
        <v>2016</v>
      </c>
      <c r="B363" s="4">
        <v>42659</v>
      </c>
      <c r="C363" s="21" t="s">
        <v>1</v>
      </c>
      <c r="D363" s="12">
        <v>139.599999999999</v>
      </c>
      <c r="E363" s="12">
        <v>0.99999999999988898</v>
      </c>
      <c r="F363" s="12">
        <v>40</v>
      </c>
      <c r="G363" s="12">
        <v>147.69999999999899</v>
      </c>
      <c r="H363" s="12">
        <f t="shared" si="17"/>
        <v>1</v>
      </c>
      <c r="I363" s="3">
        <f t="shared" si="18"/>
        <v>0</v>
      </c>
      <c r="J363" s="35"/>
    </row>
    <row r="364" spans="1:10" hidden="1" outlineLevel="2">
      <c r="A364" s="3">
        <f t="shared" si="19"/>
        <v>2016</v>
      </c>
      <c r="B364" s="4">
        <v>42666</v>
      </c>
      <c r="C364" s="21" t="s">
        <v>1</v>
      </c>
      <c r="D364" s="12">
        <v>36.000000000000398</v>
      </c>
      <c r="E364" s="12">
        <v>10.499999999999901</v>
      </c>
      <c r="F364" s="12">
        <v>12.9000000000001</v>
      </c>
      <c r="G364" s="12">
        <v>138</v>
      </c>
      <c r="H364" s="12">
        <f t="shared" si="17"/>
        <v>0</v>
      </c>
      <c r="I364" s="3">
        <f t="shared" si="18"/>
        <v>0</v>
      </c>
      <c r="J364" s="35"/>
    </row>
    <row r="365" spans="1:10" hidden="1" outlineLevel="2">
      <c r="A365" s="3">
        <f t="shared" si="19"/>
        <v>2016</v>
      </c>
      <c r="B365" s="4">
        <v>42673</v>
      </c>
      <c r="C365" s="21" t="s">
        <v>1</v>
      </c>
      <c r="D365" s="12">
        <v>100.299999999999</v>
      </c>
      <c r="E365" s="12">
        <v>-42.899999999998997</v>
      </c>
      <c r="F365" s="12">
        <v>58.900000000001697</v>
      </c>
      <c r="G365" s="12">
        <v>155.6</v>
      </c>
      <c r="H365" s="12">
        <f t="shared" si="17"/>
        <v>0</v>
      </c>
      <c r="I365" s="3">
        <f t="shared" si="18"/>
        <v>0</v>
      </c>
      <c r="J365" s="35"/>
    </row>
    <row r="366" spans="1:10" hidden="1" outlineLevel="2">
      <c r="A366" s="3">
        <f t="shared" si="19"/>
        <v>2016</v>
      </c>
      <c r="B366" s="4">
        <v>42680</v>
      </c>
      <c r="C366" s="21" t="s">
        <v>10</v>
      </c>
      <c r="D366" s="12">
        <v>35.6</v>
      </c>
      <c r="E366" s="12">
        <v>23.200000000001001</v>
      </c>
      <c r="F366" s="12">
        <v>74.700000000000799</v>
      </c>
      <c r="G366" s="12">
        <v>285.69999999999902</v>
      </c>
      <c r="H366" s="12">
        <f t="shared" si="17"/>
        <v>0</v>
      </c>
      <c r="I366" s="3">
        <f t="shared" si="18"/>
        <v>0</v>
      </c>
      <c r="J366" s="35"/>
    </row>
    <row r="367" spans="1:10" hidden="1" outlineLevel="2">
      <c r="A367" s="3">
        <f t="shared" si="19"/>
        <v>2016</v>
      </c>
      <c r="B367" s="4">
        <v>42687</v>
      </c>
      <c r="C367" s="21" t="s">
        <v>10</v>
      </c>
      <c r="D367" s="12">
        <v>285.599999999999</v>
      </c>
      <c r="E367" s="12">
        <v>8.2999999999999705</v>
      </c>
      <c r="F367" s="12">
        <v>179.69999999999899</v>
      </c>
      <c r="G367" s="12">
        <v>28.9000000000005</v>
      </c>
      <c r="H367" s="12">
        <f t="shared" si="17"/>
        <v>1</v>
      </c>
      <c r="I367" s="3">
        <f t="shared" si="18"/>
        <v>1</v>
      </c>
      <c r="J367" s="35"/>
    </row>
    <row r="368" spans="1:10" hidden="1" outlineLevel="2">
      <c r="A368" s="3">
        <f t="shared" si="19"/>
        <v>2016</v>
      </c>
      <c r="B368" s="4">
        <v>42694</v>
      </c>
      <c r="C368" s="21" t="s">
        <v>1</v>
      </c>
      <c r="D368" s="12">
        <v>160.099999999999</v>
      </c>
      <c r="E368" s="12">
        <v>-6.0999999999999899</v>
      </c>
      <c r="F368" s="12">
        <v>192.1</v>
      </c>
      <c r="G368" s="12">
        <v>51.200000000000102</v>
      </c>
      <c r="H368" s="12">
        <f t="shared" si="17"/>
        <v>1</v>
      </c>
      <c r="I368" s="3">
        <f t="shared" si="18"/>
        <v>1</v>
      </c>
      <c r="J368" s="35"/>
    </row>
    <row r="369" spans="1:10" hidden="1" outlineLevel="2">
      <c r="A369" s="3">
        <f t="shared" si="19"/>
        <v>2016</v>
      </c>
      <c r="B369" s="4">
        <v>42701</v>
      </c>
      <c r="C369" s="21" t="s">
        <v>10</v>
      </c>
      <c r="D369" s="12">
        <v>140.5</v>
      </c>
      <c r="E369" s="12">
        <v>5.8000000000002396</v>
      </c>
      <c r="F369" s="12">
        <v>42.2</v>
      </c>
      <c r="G369" s="12">
        <v>109.3</v>
      </c>
      <c r="H369" s="12">
        <f t="shared" si="17"/>
        <v>1</v>
      </c>
      <c r="I369" s="3">
        <f t="shared" si="18"/>
        <v>0</v>
      </c>
      <c r="J369" s="35"/>
    </row>
    <row r="370" spans="1:10" hidden="1" outlineLevel="2">
      <c r="A370" s="3">
        <f t="shared" si="19"/>
        <v>2016</v>
      </c>
      <c r="B370" s="4">
        <v>42708</v>
      </c>
      <c r="C370" s="21" t="s">
        <v>10</v>
      </c>
      <c r="D370" s="12">
        <v>87.300000000000097</v>
      </c>
      <c r="E370" s="12">
        <v>25.6</v>
      </c>
      <c r="F370" s="12">
        <v>101.2</v>
      </c>
      <c r="G370" s="12">
        <v>69.599999999999596</v>
      </c>
      <c r="H370" s="12">
        <f t="shared" si="17"/>
        <v>0</v>
      </c>
      <c r="I370" s="3">
        <f t="shared" si="18"/>
        <v>0</v>
      </c>
      <c r="J370" s="35"/>
    </row>
    <row r="371" spans="1:10" hidden="1" outlineLevel="2">
      <c r="A371" s="3">
        <f t="shared" si="19"/>
        <v>2016</v>
      </c>
      <c r="B371" s="4">
        <v>42715</v>
      </c>
      <c r="C371" s="21" t="s">
        <v>10</v>
      </c>
      <c r="D371" s="12">
        <v>67.699999999999406</v>
      </c>
      <c r="E371" s="12">
        <v>6.7000000000005899</v>
      </c>
      <c r="F371" s="12">
        <v>41.999999999999801</v>
      </c>
      <c r="G371" s="12">
        <v>31.299999999999599</v>
      </c>
      <c r="H371" s="12">
        <f t="shared" si="17"/>
        <v>0</v>
      </c>
      <c r="I371" s="3">
        <f t="shared" si="18"/>
        <v>0</v>
      </c>
      <c r="J371" s="35"/>
    </row>
    <row r="372" spans="1:10" hidden="1" outlineLevel="2">
      <c r="A372" s="3">
        <f t="shared" si="19"/>
        <v>2016</v>
      </c>
      <c r="B372" s="4">
        <v>42722</v>
      </c>
      <c r="C372" s="21" t="s">
        <v>1</v>
      </c>
      <c r="D372" s="12">
        <v>4.3999999999999497</v>
      </c>
      <c r="E372" s="12">
        <v>-21.299999999999599</v>
      </c>
      <c r="F372" s="12">
        <v>11.7999999999995</v>
      </c>
      <c r="G372" s="12">
        <v>101.7</v>
      </c>
      <c r="H372" s="12">
        <f t="shared" si="17"/>
        <v>0</v>
      </c>
      <c r="I372" s="3">
        <f t="shared" si="18"/>
        <v>0</v>
      </c>
      <c r="J372" s="35"/>
    </row>
    <row r="373" spans="1:10" hidden="1" outlineLevel="2">
      <c r="A373" s="3">
        <f t="shared" si="19"/>
        <v>2016</v>
      </c>
      <c r="B373" s="4">
        <v>42729</v>
      </c>
      <c r="C373" s="21" t="s">
        <v>1</v>
      </c>
      <c r="D373" s="12">
        <v>12.9999999999996</v>
      </c>
      <c r="E373" s="12">
        <v>-41.200000000000102</v>
      </c>
      <c r="F373" s="12">
        <v>72.699999999999903</v>
      </c>
      <c r="G373" s="12">
        <v>91.900000000000304</v>
      </c>
      <c r="H373" s="12">
        <f t="shared" si="17"/>
        <v>0</v>
      </c>
      <c r="I373" s="3">
        <f t="shared" si="18"/>
        <v>0</v>
      </c>
      <c r="J373" s="35"/>
    </row>
    <row r="374" spans="1:10" outlineLevel="1" collapsed="1">
      <c r="A374" s="8" t="s">
        <v>389</v>
      </c>
      <c r="B374" s="4"/>
      <c r="C374" s="21"/>
      <c r="D374" s="12">
        <f>SUBTOTAL(1,D322:D373)</f>
        <v>97.861538461538231</v>
      </c>
      <c r="E374" s="12">
        <f>SUBTOTAL(1,E322:E373)</f>
        <v>-1.3711538461538628</v>
      </c>
      <c r="F374" s="12">
        <f>SUBTOTAL(1,F322:F373)</f>
        <v>95.165384615384426</v>
      </c>
      <c r="G374" s="12">
        <f>SUBTOTAL(1,G322:G373)</f>
        <v>89.390384615384534</v>
      </c>
      <c r="H374" s="22">
        <f>SUM(H322:H373)</f>
        <v>22</v>
      </c>
      <c r="I374" s="22">
        <f>SUM(I322:I373)</f>
        <v>18</v>
      </c>
      <c r="J374" s="35">
        <f>+I374/H374</f>
        <v>0.81818181818181823</v>
      </c>
    </row>
    <row r="375" spans="1:10" hidden="1" outlineLevel="2">
      <c r="A375" s="3">
        <f t="shared" si="19"/>
        <v>2017</v>
      </c>
      <c r="B375" s="4">
        <v>42736</v>
      </c>
      <c r="C375" s="21" t="s">
        <v>10</v>
      </c>
      <c r="D375" s="12">
        <v>11.1999999999989</v>
      </c>
      <c r="E375" s="12">
        <v>-7.3999999999996202</v>
      </c>
      <c r="F375" s="12">
        <v>203.7</v>
      </c>
      <c r="G375" s="12">
        <v>4.8000000000003604</v>
      </c>
      <c r="H375" s="12">
        <f t="shared" si="17"/>
        <v>0</v>
      </c>
      <c r="I375" s="3">
        <f t="shared" si="18"/>
        <v>0</v>
      </c>
      <c r="J375" s="35"/>
    </row>
    <row r="376" spans="1:10" hidden="1" outlineLevel="2">
      <c r="A376" s="3">
        <f t="shared" si="19"/>
        <v>2017</v>
      </c>
      <c r="B376" s="4">
        <v>42743</v>
      </c>
      <c r="C376" s="21" t="s">
        <v>1</v>
      </c>
      <c r="D376" s="12">
        <v>171.99999999999901</v>
      </c>
      <c r="E376" s="12">
        <v>-5.6000000000000396</v>
      </c>
      <c r="F376" s="12">
        <v>24.300000000000399</v>
      </c>
      <c r="G376" s="12">
        <v>263.699999999998</v>
      </c>
      <c r="H376" s="12">
        <f t="shared" si="17"/>
        <v>1</v>
      </c>
      <c r="I376" s="3">
        <f t="shared" si="18"/>
        <v>0</v>
      </c>
      <c r="J376" s="35"/>
    </row>
    <row r="377" spans="1:10" hidden="1" outlineLevel="2">
      <c r="A377" s="3">
        <f t="shared" si="19"/>
        <v>2017</v>
      </c>
      <c r="B377" s="4">
        <v>42750</v>
      </c>
      <c r="C377" s="21" t="s">
        <v>1</v>
      </c>
      <c r="D377" s="12">
        <v>233.599999999999</v>
      </c>
      <c r="E377" s="12">
        <v>7.6000000000009296</v>
      </c>
      <c r="F377" s="12">
        <v>217.2</v>
      </c>
      <c r="G377" s="12">
        <v>33.399999999998897</v>
      </c>
      <c r="H377" s="12">
        <f t="shared" si="17"/>
        <v>1</v>
      </c>
      <c r="I377" s="3">
        <f t="shared" si="18"/>
        <v>1</v>
      </c>
      <c r="J377" s="35"/>
    </row>
    <row r="378" spans="1:10" hidden="1" outlineLevel="2">
      <c r="A378" s="3">
        <f t="shared" si="19"/>
        <v>2017</v>
      </c>
      <c r="B378" s="4">
        <v>42757</v>
      </c>
      <c r="C378" s="21" t="s">
        <v>10</v>
      </c>
      <c r="D378" s="12">
        <v>147.1</v>
      </c>
      <c r="E378" s="12">
        <v>1.2000000000000901</v>
      </c>
      <c r="F378" s="12">
        <v>95.399999999999906</v>
      </c>
      <c r="G378" s="12">
        <v>62.300000000000601</v>
      </c>
      <c r="H378" s="12">
        <f t="shared" si="17"/>
        <v>1</v>
      </c>
      <c r="I378" s="3">
        <f t="shared" si="18"/>
        <v>1</v>
      </c>
      <c r="J378" s="35"/>
    </row>
    <row r="379" spans="1:10" hidden="1" outlineLevel="2">
      <c r="A379" s="3">
        <f t="shared" si="19"/>
        <v>2017</v>
      </c>
      <c r="B379" s="4">
        <v>42764</v>
      </c>
      <c r="C379" s="21" t="s">
        <v>1</v>
      </c>
      <c r="D379" s="12">
        <v>81.699999999998894</v>
      </c>
      <c r="E379" s="12">
        <v>-5.9999999999993303</v>
      </c>
      <c r="F379" s="12">
        <v>31.200000000000099</v>
      </c>
      <c r="G379" s="12">
        <v>86.399999999999807</v>
      </c>
      <c r="H379" s="12">
        <f t="shared" si="17"/>
        <v>0</v>
      </c>
      <c r="I379" s="3">
        <f t="shared" si="18"/>
        <v>0</v>
      </c>
      <c r="J379" s="35"/>
    </row>
    <row r="380" spans="1:10" hidden="1" outlineLevel="2">
      <c r="A380" s="3">
        <f t="shared" si="19"/>
        <v>2017</v>
      </c>
      <c r="B380" s="4">
        <v>42771</v>
      </c>
      <c r="C380" s="21" t="s">
        <v>1</v>
      </c>
      <c r="D380" s="12">
        <v>44.299999999999301</v>
      </c>
      <c r="E380" s="12">
        <v>7.30000000000119</v>
      </c>
      <c r="F380" s="12">
        <v>68.100000000000904</v>
      </c>
      <c r="G380" s="12">
        <v>52.699999999998802</v>
      </c>
      <c r="H380" s="12">
        <f t="shared" si="17"/>
        <v>0</v>
      </c>
      <c r="I380" s="3">
        <f t="shared" si="18"/>
        <v>0</v>
      </c>
      <c r="J380" s="35"/>
    </row>
    <row r="381" spans="1:10" hidden="1" outlineLevel="2">
      <c r="A381" s="3">
        <f t="shared" si="19"/>
        <v>2017</v>
      </c>
      <c r="B381" s="4">
        <v>42778</v>
      </c>
      <c r="C381" s="21" t="s">
        <v>10</v>
      </c>
      <c r="D381" s="12">
        <v>17.5000000000014</v>
      </c>
      <c r="E381" s="12">
        <v>-19.000000000000099</v>
      </c>
      <c r="F381" s="12">
        <v>109.099999999999</v>
      </c>
      <c r="G381" s="12">
        <v>22.4999999999986</v>
      </c>
      <c r="H381" s="12">
        <f t="shared" si="17"/>
        <v>0</v>
      </c>
      <c r="I381" s="3">
        <f t="shared" si="18"/>
        <v>0</v>
      </c>
      <c r="J381" s="35"/>
    </row>
    <row r="382" spans="1:10" hidden="1" outlineLevel="2">
      <c r="A382" s="3">
        <f t="shared" si="19"/>
        <v>2017</v>
      </c>
      <c r="B382" s="4">
        <v>42785</v>
      </c>
      <c r="C382" s="21" t="s">
        <v>10</v>
      </c>
      <c r="D382" s="12">
        <v>10.2000000000002</v>
      </c>
      <c r="E382" s="12">
        <v>-20.4000000000004</v>
      </c>
      <c r="F382" s="12">
        <v>194.400000000001</v>
      </c>
      <c r="G382" s="12">
        <v>10.2000000000002</v>
      </c>
      <c r="H382" s="12">
        <f t="shared" si="17"/>
        <v>0</v>
      </c>
      <c r="I382" s="3">
        <f t="shared" si="18"/>
        <v>0</v>
      </c>
      <c r="J382" s="35"/>
    </row>
    <row r="383" spans="1:10" hidden="1" outlineLevel="2">
      <c r="A383" s="3">
        <f t="shared" si="19"/>
        <v>2017</v>
      </c>
      <c r="B383" s="4">
        <v>42792</v>
      </c>
      <c r="C383" s="21" t="s">
        <v>1</v>
      </c>
      <c r="D383" s="12">
        <v>96.6</v>
      </c>
      <c r="E383" s="12">
        <v>-8.3999999999995101</v>
      </c>
      <c r="F383" s="12">
        <v>20.299999999999699</v>
      </c>
      <c r="G383" s="12">
        <v>68.900000000000603</v>
      </c>
      <c r="H383" s="12">
        <f t="shared" si="17"/>
        <v>1</v>
      </c>
      <c r="I383" s="3">
        <f t="shared" si="18"/>
        <v>0</v>
      </c>
      <c r="J383" s="35"/>
    </row>
    <row r="384" spans="1:10" outlineLevel="1" collapsed="1">
      <c r="A384" s="8" t="s">
        <v>390</v>
      </c>
      <c r="B384" s="4"/>
      <c r="C384" s="21"/>
      <c r="D384" s="12">
        <f>SUBTOTAL(1,D375:D383)</f>
        <v>90.466666666666299</v>
      </c>
      <c r="E384" s="12">
        <f>SUBTOTAL(1,E375:E383)</f>
        <v>-5.6333333333329767</v>
      </c>
      <c r="F384" s="12">
        <f>SUBTOTAL(1,F375:F383)</f>
        <v>107.07777777777788</v>
      </c>
      <c r="G384" s="12">
        <f>SUBTOTAL(1,G375:G383)</f>
        <v>67.21111111111064</v>
      </c>
      <c r="H384" s="12">
        <f>SUM(H375:H383)</f>
        <v>4</v>
      </c>
      <c r="I384" s="12">
        <f>SUM(I375:I383)</f>
        <v>2</v>
      </c>
      <c r="J384" s="35">
        <f>+I384/H384</f>
        <v>0.5</v>
      </c>
    </row>
    <row r="385" spans="1:10">
      <c r="A385" s="8" t="s">
        <v>391</v>
      </c>
      <c r="B385" s="4"/>
      <c r="C385" s="21"/>
      <c r="D385" s="12">
        <f>SUBTOTAL(1,D3:D383)</f>
        <v>87.999732620320671</v>
      </c>
      <c r="E385" s="12">
        <f>SUBTOTAL(1,E3:E383)</f>
        <v>-1.450534759358282</v>
      </c>
      <c r="F385" s="12">
        <f>SUBTOTAL(1,F3:F383)</f>
        <v>91.319251336898262</v>
      </c>
      <c r="G385" s="12">
        <f>SUBTOTAL(1,G3:G383)</f>
        <v>117.55614973262018</v>
      </c>
      <c r="H385" s="22">
        <f>+H374+H321+H268+H215+H162+H108+H55</f>
        <v>118</v>
      </c>
      <c r="I385" s="22">
        <f>+I374+I321+I268+I215+I162+I108+I55</f>
        <v>86</v>
      </c>
      <c r="J385" s="35">
        <f>+I385/H385</f>
        <v>0.72881355932203384</v>
      </c>
    </row>
  </sheetData>
  <autoFilter ref="A2:G384"/>
  <conditionalFormatting sqref="D1:D1048576">
    <cfRule type="cellIs" dxfId="12" priority="3" operator="greaterThan">
      <formula>$D$1</formula>
    </cfRule>
  </conditionalFormatting>
  <conditionalFormatting sqref="E1:E1048576">
    <cfRule type="cellIs" dxfId="11" priority="2" operator="lessThan">
      <formula>$E$1</formula>
    </cfRule>
  </conditionalFormatting>
  <conditionalFormatting sqref="F1:G1048576">
    <cfRule type="cellIs" dxfId="10" priority="1" operator="greaterThan">
      <formula>$F$1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40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7" sqref="T7"/>
    </sheetView>
  </sheetViews>
  <sheetFormatPr defaultRowHeight="15"/>
  <cols>
    <col min="1" max="1" width="6.85546875" customWidth="1"/>
    <col min="2" max="2" width="13.5703125" style="28" customWidth="1"/>
    <col min="4" max="4" width="12.5703125" customWidth="1"/>
    <col min="6" max="6" width="9.85546875" customWidth="1"/>
    <col min="10" max="10" width="3.140625" customWidth="1"/>
    <col min="11" max="11" width="5" customWidth="1"/>
    <col min="12" max="12" width="12.140625" customWidth="1"/>
    <col min="13" max="13" width="10.5703125" style="20" customWidth="1"/>
    <col min="14" max="14" width="13.42578125" style="9" customWidth="1"/>
    <col min="15" max="15" width="6.85546875" style="9" customWidth="1"/>
    <col min="16" max="16" width="9.7109375" style="9" bestFit="1" customWidth="1"/>
    <col min="17" max="17" width="9.85546875" style="9" bestFit="1" customWidth="1"/>
    <col min="18" max="18" width="9.140625" style="9"/>
    <col min="19" max="19" width="13.28515625" customWidth="1"/>
  </cols>
  <sheetData>
    <row r="1" spans="1:19">
      <c r="A1" s="8" t="s">
        <v>401</v>
      </c>
      <c r="B1" s="33"/>
      <c r="C1" s="2" t="s">
        <v>402</v>
      </c>
      <c r="D1" s="2">
        <v>100</v>
      </c>
      <c r="E1" s="2">
        <v>-10</v>
      </c>
      <c r="F1" s="2">
        <v>10</v>
      </c>
      <c r="K1" s="3" t="s">
        <v>401</v>
      </c>
      <c r="L1" s="3"/>
      <c r="M1" s="11" t="s">
        <v>403</v>
      </c>
      <c r="N1" s="22">
        <v>100</v>
      </c>
      <c r="O1" s="22">
        <v>-15</v>
      </c>
      <c r="P1" s="22">
        <v>40</v>
      </c>
      <c r="Q1" s="10"/>
    </row>
    <row r="2" spans="1:19" ht="45">
      <c r="A2" s="8" t="s">
        <v>382</v>
      </c>
      <c r="B2" s="29" t="s">
        <v>2</v>
      </c>
      <c r="C2" s="18" t="s">
        <v>3</v>
      </c>
      <c r="D2" s="19" t="s">
        <v>397</v>
      </c>
      <c r="E2" s="19" t="s">
        <v>5</v>
      </c>
      <c r="F2" s="19" t="s">
        <v>6</v>
      </c>
      <c r="G2" s="19" t="s">
        <v>7</v>
      </c>
      <c r="H2" s="25" t="s">
        <v>395</v>
      </c>
      <c r="I2" s="24" t="s">
        <v>396</v>
      </c>
      <c r="K2" s="24" t="s">
        <v>392</v>
      </c>
      <c r="L2" s="24" t="s">
        <v>2</v>
      </c>
      <c r="M2" s="24" t="s">
        <v>3</v>
      </c>
      <c r="N2" s="25" t="s">
        <v>4</v>
      </c>
      <c r="O2" s="25" t="s">
        <v>5</v>
      </c>
      <c r="P2" s="25" t="s">
        <v>6</v>
      </c>
      <c r="Q2" s="25" t="s">
        <v>7</v>
      </c>
      <c r="R2" s="25" t="s">
        <v>395</v>
      </c>
      <c r="S2" s="24" t="s">
        <v>396</v>
      </c>
    </row>
    <row r="3" spans="1:19">
      <c r="A3" s="3">
        <f>+YEAR(B3)</f>
        <v>2010</v>
      </c>
      <c r="B3" s="30">
        <v>40181</v>
      </c>
      <c r="C3" s="5" t="s">
        <v>1</v>
      </c>
      <c r="D3" s="6">
        <v>82.599999999999298</v>
      </c>
      <c r="E3" s="6">
        <v>3.8000000000004701</v>
      </c>
      <c r="F3" s="6">
        <v>75.799999999999201</v>
      </c>
      <c r="G3" s="6">
        <v>14578.5</v>
      </c>
      <c r="H3" s="12">
        <f>+IF(AND(D3&gt;$D$1, E3&gt;$E$1),1,0)</f>
        <v>0</v>
      </c>
      <c r="I3" s="3">
        <f>+IF(AND(H3=1,F3&gt;$F$1),1,0)</f>
        <v>0</v>
      </c>
      <c r="J3" s="23"/>
      <c r="K3" s="3">
        <f t="shared" ref="K3:K66" si="0">+YEAR(L3)</f>
        <v>2010</v>
      </c>
      <c r="L3" s="4">
        <v>40181</v>
      </c>
      <c r="M3" s="21" t="s">
        <v>1</v>
      </c>
      <c r="N3" s="12">
        <v>105.8</v>
      </c>
      <c r="O3" s="12">
        <v>43.800000000000502</v>
      </c>
      <c r="P3" s="12">
        <v>93.400000000000105</v>
      </c>
      <c r="Q3" s="12">
        <v>9629.1</v>
      </c>
      <c r="R3" s="12">
        <f>+IF(AND(N3&gt;$D$1, O3&gt;$E$1),1,0)</f>
        <v>1</v>
      </c>
      <c r="S3" s="3">
        <f>+IF(AND(R3=1,P3&gt;$F$1),1,0)</f>
        <v>1</v>
      </c>
    </row>
    <row r="4" spans="1:19">
      <c r="A4" s="3">
        <f t="shared" ref="A4:A67" si="1">+YEAR(B4)</f>
        <v>2010</v>
      </c>
      <c r="B4" s="30">
        <v>40188</v>
      </c>
      <c r="C4" s="5" t="s">
        <v>10</v>
      </c>
      <c r="D4" s="6">
        <v>26.600000000001</v>
      </c>
      <c r="E4" s="6">
        <v>37.399999999998499</v>
      </c>
      <c r="F4" s="6">
        <v>64.800000000000395</v>
      </c>
      <c r="G4" s="6">
        <v>319.80000000000098</v>
      </c>
      <c r="H4" s="12">
        <f t="shared" ref="H4:H67" si="2">+IF(AND(D4&gt;$D$1, E4&gt;$E$1),1,0)</f>
        <v>0</v>
      </c>
      <c r="I4" s="3">
        <f t="shared" ref="I4:I67" si="3">+IF(AND(H4=1,F4&gt;$F$1),1,0)</f>
        <v>0</v>
      </c>
      <c r="J4" s="23"/>
      <c r="K4" s="3">
        <f t="shared" si="0"/>
        <v>2010</v>
      </c>
      <c r="L4" s="4">
        <v>40188</v>
      </c>
      <c r="M4" s="21" t="s">
        <v>10</v>
      </c>
      <c r="N4" s="12">
        <v>71.800000000000693</v>
      </c>
      <c r="O4" s="12">
        <v>15.3999999999998</v>
      </c>
      <c r="P4" s="12">
        <v>99.700000000000301</v>
      </c>
      <c r="Q4" s="12">
        <v>30.399999999999299</v>
      </c>
      <c r="R4" s="12">
        <f t="shared" ref="R4:R67" si="4">+IF(AND(N4&gt;$D$1, O4&gt;$E$1),1,0)</f>
        <v>0</v>
      </c>
      <c r="S4" s="3">
        <f t="shared" ref="S4:S67" si="5">+IF(AND(R4=1,P4&gt;$F$1),1,0)</f>
        <v>0</v>
      </c>
    </row>
    <row r="5" spans="1:19">
      <c r="A5" s="3">
        <f t="shared" si="1"/>
        <v>2010</v>
      </c>
      <c r="B5" s="30">
        <v>40195</v>
      </c>
      <c r="C5" s="5" t="s">
        <v>10</v>
      </c>
      <c r="D5" s="6">
        <v>212.00000000000099</v>
      </c>
      <c r="E5" s="6">
        <v>-14.499999999999501</v>
      </c>
      <c r="F5" s="6">
        <v>43.000000000001897</v>
      </c>
      <c r="G5" s="6">
        <v>289.799999999997</v>
      </c>
      <c r="H5" s="12">
        <f t="shared" si="2"/>
        <v>0</v>
      </c>
      <c r="I5" s="3">
        <f t="shared" si="3"/>
        <v>0</v>
      </c>
      <c r="J5" s="23"/>
      <c r="K5" s="3">
        <f t="shared" si="0"/>
        <v>2010</v>
      </c>
      <c r="L5" s="4">
        <v>40195</v>
      </c>
      <c r="M5" s="21" t="s">
        <v>1</v>
      </c>
      <c r="N5" s="12">
        <v>45.8999999999998</v>
      </c>
      <c r="O5" s="12">
        <v>7.3000000000000798</v>
      </c>
      <c r="P5" s="12">
        <v>83.199999999999903</v>
      </c>
      <c r="Q5" s="12">
        <v>76.399999999999807</v>
      </c>
      <c r="R5" s="12">
        <f t="shared" si="4"/>
        <v>0</v>
      </c>
      <c r="S5" s="3">
        <f t="shared" si="5"/>
        <v>0</v>
      </c>
    </row>
    <row r="6" spans="1:19">
      <c r="A6" s="3">
        <f t="shared" si="1"/>
        <v>2010</v>
      </c>
      <c r="B6" s="30">
        <v>40202</v>
      </c>
      <c r="C6" s="5" t="s">
        <v>10</v>
      </c>
      <c r="D6" s="6">
        <v>289.69999999999902</v>
      </c>
      <c r="E6" s="6">
        <v>-1.1000000000005401</v>
      </c>
      <c r="F6" s="6">
        <v>163.29999999999899</v>
      </c>
      <c r="G6" s="6">
        <v>276.79999999999899</v>
      </c>
      <c r="H6" s="12">
        <f t="shared" si="2"/>
        <v>1</v>
      </c>
      <c r="I6" s="3">
        <f t="shared" si="3"/>
        <v>1</v>
      </c>
      <c r="J6" s="23"/>
      <c r="K6" s="3">
        <f t="shared" si="0"/>
        <v>2010</v>
      </c>
      <c r="L6" s="4">
        <v>40202</v>
      </c>
      <c r="M6" s="21" t="s">
        <v>10</v>
      </c>
      <c r="N6" s="12">
        <v>72.900000000000105</v>
      </c>
      <c r="O6" s="12">
        <v>19.899999999999299</v>
      </c>
      <c r="P6" s="12">
        <v>37.699999999999399</v>
      </c>
      <c r="Q6" s="12">
        <v>208</v>
      </c>
      <c r="R6" s="12">
        <f t="shared" si="4"/>
        <v>0</v>
      </c>
      <c r="S6" s="3">
        <f t="shared" si="5"/>
        <v>0</v>
      </c>
    </row>
    <row r="7" spans="1:19">
      <c r="A7" s="3">
        <f t="shared" si="1"/>
        <v>2010</v>
      </c>
      <c r="B7" s="30">
        <v>40209</v>
      </c>
      <c r="C7" s="5" t="s">
        <v>10</v>
      </c>
      <c r="D7" s="6">
        <v>184.599999999999</v>
      </c>
      <c r="E7" s="6">
        <v>21.7</v>
      </c>
      <c r="F7" s="6">
        <v>182.099999999998</v>
      </c>
      <c r="G7" s="6">
        <v>124.8</v>
      </c>
      <c r="H7" s="12">
        <f t="shared" si="2"/>
        <v>1</v>
      </c>
      <c r="I7" s="3">
        <f t="shared" si="3"/>
        <v>1</v>
      </c>
      <c r="J7" s="23"/>
      <c r="K7" s="3">
        <f t="shared" si="0"/>
        <v>2010</v>
      </c>
      <c r="L7" s="4">
        <v>40209</v>
      </c>
      <c r="M7" s="21" t="s">
        <v>10</v>
      </c>
      <c r="N7" s="12">
        <v>135</v>
      </c>
      <c r="O7" s="12">
        <v>21.199999999999001</v>
      </c>
      <c r="P7" s="12">
        <v>134.099999999999</v>
      </c>
      <c r="Q7" s="12">
        <v>28.000000000000199</v>
      </c>
      <c r="R7" s="12">
        <f t="shared" si="4"/>
        <v>1</v>
      </c>
      <c r="S7" s="3">
        <f t="shared" si="5"/>
        <v>1</v>
      </c>
    </row>
    <row r="8" spans="1:19">
      <c r="A8" s="3">
        <f t="shared" si="1"/>
        <v>2010</v>
      </c>
      <c r="B8" s="30">
        <v>40216</v>
      </c>
      <c r="C8" s="5" t="s">
        <v>10</v>
      </c>
      <c r="D8" s="6">
        <v>25.000000000001599</v>
      </c>
      <c r="E8" s="6">
        <v>15.1999999999996</v>
      </c>
      <c r="F8" s="6">
        <v>172.400000000001</v>
      </c>
      <c r="G8" s="6">
        <v>172.39999999999901</v>
      </c>
      <c r="H8" s="12">
        <f t="shared" si="2"/>
        <v>0</v>
      </c>
      <c r="I8" s="3">
        <f t="shared" si="3"/>
        <v>0</v>
      </c>
      <c r="J8" s="23"/>
      <c r="K8" s="3">
        <f t="shared" si="0"/>
        <v>2010</v>
      </c>
      <c r="L8" s="4">
        <v>40216</v>
      </c>
      <c r="M8" s="21" t="s">
        <v>1</v>
      </c>
      <c r="N8" s="12">
        <v>39.299999999999798</v>
      </c>
      <c r="O8" s="12">
        <v>6.1999999999995303</v>
      </c>
      <c r="P8" s="12">
        <v>24.800000000000299</v>
      </c>
      <c r="Q8" s="12">
        <v>104.6</v>
      </c>
      <c r="R8" s="12">
        <f t="shared" si="4"/>
        <v>0</v>
      </c>
      <c r="S8" s="3">
        <f t="shared" si="5"/>
        <v>0</v>
      </c>
    </row>
    <row r="9" spans="1:19">
      <c r="A9" s="3">
        <f t="shared" si="1"/>
        <v>2010</v>
      </c>
      <c r="B9" s="30">
        <v>40223</v>
      </c>
      <c r="C9" s="5" t="s">
        <v>10</v>
      </c>
      <c r="D9" s="6">
        <v>4.1000000000002101</v>
      </c>
      <c r="E9" s="6">
        <v>-1.6000000000015999</v>
      </c>
      <c r="F9" s="6">
        <v>78.099999999998701</v>
      </c>
      <c r="G9" s="6">
        <v>162.80000000000001</v>
      </c>
      <c r="H9" s="12">
        <f t="shared" si="2"/>
        <v>0</v>
      </c>
      <c r="I9" s="3">
        <f t="shared" si="3"/>
        <v>0</v>
      </c>
      <c r="J9" s="23"/>
      <c r="K9" s="3">
        <f t="shared" si="0"/>
        <v>2010</v>
      </c>
      <c r="L9" s="4">
        <v>40223</v>
      </c>
      <c r="M9" s="21" t="s">
        <v>1</v>
      </c>
      <c r="N9" s="12">
        <v>10.299999999999701</v>
      </c>
      <c r="O9" s="12">
        <v>10</v>
      </c>
      <c r="P9" s="12">
        <v>19.5</v>
      </c>
      <c r="Q9" s="12">
        <v>128</v>
      </c>
      <c r="R9" s="12">
        <f t="shared" si="4"/>
        <v>0</v>
      </c>
      <c r="S9" s="3">
        <f t="shared" si="5"/>
        <v>0</v>
      </c>
    </row>
    <row r="10" spans="1:19">
      <c r="A10" s="3">
        <f t="shared" si="1"/>
        <v>2010</v>
      </c>
      <c r="B10" s="30">
        <v>40230</v>
      </c>
      <c r="C10" s="5" t="s">
        <v>1</v>
      </c>
      <c r="D10" s="6">
        <v>17.799999999998899</v>
      </c>
      <c r="E10" s="6">
        <v>-8.6999999999992603</v>
      </c>
      <c r="F10" s="6">
        <v>187.39999999999901</v>
      </c>
      <c r="G10" s="6">
        <v>112.799999999999</v>
      </c>
      <c r="H10" s="12">
        <f t="shared" si="2"/>
        <v>0</v>
      </c>
      <c r="I10" s="3">
        <f t="shared" si="3"/>
        <v>0</v>
      </c>
      <c r="J10" s="23"/>
      <c r="K10" s="3">
        <f t="shared" si="0"/>
        <v>2010</v>
      </c>
      <c r="L10" s="4">
        <v>40230</v>
      </c>
      <c r="M10" s="21" t="s">
        <v>1</v>
      </c>
      <c r="N10" s="12">
        <v>65.500000000000497</v>
      </c>
      <c r="O10" s="12">
        <v>26.8000000000001</v>
      </c>
      <c r="P10" s="12">
        <v>184.69999999999899</v>
      </c>
      <c r="Q10" s="12">
        <v>30.999999999999901</v>
      </c>
      <c r="R10" s="12">
        <f t="shared" si="4"/>
        <v>0</v>
      </c>
      <c r="S10" s="3">
        <f t="shared" si="5"/>
        <v>0</v>
      </c>
    </row>
    <row r="11" spans="1:19">
      <c r="A11" s="3">
        <f t="shared" si="1"/>
        <v>2010</v>
      </c>
      <c r="B11" s="30">
        <v>40237</v>
      </c>
      <c r="C11" s="5" t="s">
        <v>10</v>
      </c>
      <c r="D11" s="6">
        <v>2.50000000000083</v>
      </c>
      <c r="E11" s="6">
        <v>-21.2000000000012</v>
      </c>
      <c r="F11" s="6">
        <v>154.39999999999901</v>
      </c>
      <c r="G11" s="6">
        <v>104.00000000000099</v>
      </c>
      <c r="H11" s="12">
        <f t="shared" si="2"/>
        <v>0</v>
      </c>
      <c r="I11" s="3">
        <f t="shared" si="3"/>
        <v>0</v>
      </c>
      <c r="J11" s="23"/>
      <c r="K11" s="3">
        <f t="shared" si="0"/>
        <v>2010</v>
      </c>
      <c r="L11" s="4">
        <v>40237</v>
      </c>
      <c r="M11" s="21" t="s">
        <v>10</v>
      </c>
      <c r="N11" s="12">
        <v>103.3</v>
      </c>
      <c r="O11" s="12">
        <v>-1.2000000000000901</v>
      </c>
      <c r="P11" s="12">
        <v>80.5</v>
      </c>
      <c r="Q11" s="12">
        <v>32.2999999999995</v>
      </c>
      <c r="R11" s="12">
        <f t="shared" si="4"/>
        <v>1</v>
      </c>
      <c r="S11" s="3">
        <f t="shared" si="5"/>
        <v>1</v>
      </c>
    </row>
    <row r="12" spans="1:19">
      <c r="A12" s="3">
        <f t="shared" si="1"/>
        <v>2010</v>
      </c>
      <c r="B12" s="30">
        <v>40244</v>
      </c>
      <c r="C12" s="5" t="s">
        <v>1</v>
      </c>
      <c r="D12" s="6">
        <v>126.79999999999799</v>
      </c>
      <c r="E12" s="6">
        <v>-6.5999999999988201</v>
      </c>
      <c r="F12" s="6">
        <v>258.3</v>
      </c>
      <c r="G12" s="6">
        <v>55.8999999999998</v>
      </c>
      <c r="H12" s="12">
        <f t="shared" si="2"/>
        <v>1</v>
      </c>
      <c r="I12" s="3">
        <f t="shared" si="3"/>
        <v>1</v>
      </c>
      <c r="J12" s="23"/>
      <c r="K12" s="3">
        <f t="shared" si="0"/>
        <v>2010</v>
      </c>
      <c r="L12" s="4">
        <v>40244</v>
      </c>
      <c r="M12" s="21" t="s">
        <v>10</v>
      </c>
      <c r="N12" s="12">
        <v>11.7</v>
      </c>
      <c r="O12" s="12">
        <v>-1.2999999999996299</v>
      </c>
      <c r="P12" s="12">
        <v>51.800000000000701</v>
      </c>
      <c r="Q12" s="12">
        <v>72.2999999999995</v>
      </c>
      <c r="R12" s="12">
        <f t="shared" si="4"/>
        <v>0</v>
      </c>
      <c r="S12" s="3">
        <f t="shared" si="5"/>
        <v>0</v>
      </c>
    </row>
    <row r="13" spans="1:19">
      <c r="A13" s="3">
        <f t="shared" si="1"/>
        <v>2010</v>
      </c>
      <c r="B13" s="30">
        <v>40251</v>
      </c>
      <c r="C13" s="5" t="s">
        <v>10</v>
      </c>
      <c r="D13" s="6">
        <v>232.00000000000099</v>
      </c>
      <c r="E13" s="6">
        <v>11.5999999999982</v>
      </c>
      <c r="F13" s="6">
        <v>51.099999999999397</v>
      </c>
      <c r="G13" s="6">
        <v>250.6</v>
      </c>
      <c r="H13" s="12">
        <f t="shared" si="2"/>
        <v>1</v>
      </c>
      <c r="I13" s="3">
        <f t="shared" si="3"/>
        <v>1</v>
      </c>
      <c r="J13" s="23"/>
      <c r="K13" s="3">
        <f t="shared" si="0"/>
        <v>2010</v>
      </c>
      <c r="L13" s="4">
        <v>40251</v>
      </c>
      <c r="M13" s="21" t="s">
        <v>10</v>
      </c>
      <c r="N13" s="12">
        <v>18.299999999999901</v>
      </c>
      <c r="O13" s="12">
        <v>24.299999999999301</v>
      </c>
      <c r="P13" s="12">
        <v>80.399999999999295</v>
      </c>
      <c r="Q13" s="12">
        <v>24.0000000000006</v>
      </c>
      <c r="R13" s="12">
        <f t="shared" si="4"/>
        <v>0</v>
      </c>
      <c r="S13" s="3">
        <f t="shared" si="5"/>
        <v>0</v>
      </c>
    </row>
    <row r="14" spans="1:19">
      <c r="A14" s="3">
        <f t="shared" si="1"/>
        <v>2010</v>
      </c>
      <c r="B14" s="30">
        <v>40258</v>
      </c>
      <c r="C14" s="5" t="s">
        <v>10</v>
      </c>
      <c r="D14" s="6">
        <v>104.30000000000101</v>
      </c>
      <c r="E14" s="6">
        <v>-60.500000000001101</v>
      </c>
      <c r="F14" s="6">
        <v>116.7</v>
      </c>
      <c r="G14" s="6">
        <v>89.699999999999207</v>
      </c>
      <c r="H14" s="12">
        <f t="shared" si="2"/>
        <v>0</v>
      </c>
      <c r="I14" s="3">
        <f t="shared" si="3"/>
        <v>0</v>
      </c>
      <c r="J14" s="23"/>
      <c r="K14" s="3">
        <f t="shared" si="0"/>
        <v>2010</v>
      </c>
      <c r="L14" s="4">
        <v>40258</v>
      </c>
      <c r="M14" s="21" t="s">
        <v>1</v>
      </c>
      <c r="N14" s="12">
        <v>55.300000000000303</v>
      </c>
      <c r="O14" s="12">
        <v>-69.500000000000099</v>
      </c>
      <c r="P14" s="12">
        <v>15.6</v>
      </c>
      <c r="Q14" s="12">
        <v>116.99999999999901</v>
      </c>
      <c r="R14" s="12">
        <f t="shared" si="4"/>
        <v>0</v>
      </c>
      <c r="S14" s="3">
        <f t="shared" si="5"/>
        <v>0</v>
      </c>
    </row>
    <row r="15" spans="1:19">
      <c r="A15" s="3">
        <f t="shared" si="1"/>
        <v>2010</v>
      </c>
      <c r="B15" s="30">
        <v>40265</v>
      </c>
      <c r="C15" s="5" t="s">
        <v>1</v>
      </c>
      <c r="D15" s="6">
        <v>29.200000000000301</v>
      </c>
      <c r="E15" s="6">
        <v>-12.400000000001301</v>
      </c>
      <c r="F15" s="6">
        <v>208.5</v>
      </c>
      <c r="G15" s="6">
        <v>47.2000000000005</v>
      </c>
      <c r="H15" s="12">
        <f t="shared" si="2"/>
        <v>0</v>
      </c>
      <c r="I15" s="3">
        <f t="shared" si="3"/>
        <v>0</v>
      </c>
      <c r="J15" s="23"/>
      <c r="K15" s="3">
        <f t="shared" si="0"/>
        <v>2010</v>
      </c>
      <c r="L15" s="4">
        <v>40265</v>
      </c>
      <c r="M15" s="21" t="s">
        <v>1</v>
      </c>
      <c r="N15" s="12">
        <v>21.299999999999599</v>
      </c>
      <c r="O15" s="12">
        <v>-23.9</v>
      </c>
      <c r="P15" s="12">
        <v>62.699999999999903</v>
      </c>
      <c r="Q15" s="12">
        <v>123.799999999999</v>
      </c>
      <c r="R15" s="12">
        <f t="shared" si="4"/>
        <v>0</v>
      </c>
      <c r="S15" s="3">
        <f t="shared" si="5"/>
        <v>0</v>
      </c>
    </row>
    <row r="16" spans="1:19">
      <c r="A16" s="3">
        <f t="shared" si="1"/>
        <v>2010</v>
      </c>
      <c r="B16" s="30">
        <v>40272</v>
      </c>
      <c r="C16" s="5" t="s">
        <v>1</v>
      </c>
      <c r="D16" s="6">
        <v>7.8000000000000203</v>
      </c>
      <c r="E16" s="6">
        <v>128.80000000000001</v>
      </c>
      <c r="F16" s="6">
        <v>154.6</v>
      </c>
      <c r="G16" s="6">
        <v>64.100000000000193</v>
      </c>
      <c r="H16" s="12">
        <f t="shared" si="2"/>
        <v>0</v>
      </c>
      <c r="I16" s="3">
        <f t="shared" si="3"/>
        <v>0</v>
      </c>
      <c r="J16" s="23"/>
      <c r="K16" s="3">
        <f t="shared" si="0"/>
        <v>2010</v>
      </c>
      <c r="L16" s="4">
        <v>40272</v>
      </c>
      <c r="M16" s="21" t="s">
        <v>1</v>
      </c>
      <c r="N16" s="12">
        <v>85.199999999999704</v>
      </c>
      <c r="O16" s="12">
        <v>51.200000000000102</v>
      </c>
      <c r="P16" s="12">
        <v>141.5</v>
      </c>
      <c r="Q16" s="12">
        <v>8.7000000000003705</v>
      </c>
      <c r="R16" s="12">
        <f t="shared" si="4"/>
        <v>0</v>
      </c>
      <c r="S16" s="3">
        <f t="shared" si="5"/>
        <v>0</v>
      </c>
    </row>
    <row r="17" spans="1:19">
      <c r="A17" s="3">
        <f t="shared" si="1"/>
        <v>2010</v>
      </c>
      <c r="B17" s="30">
        <v>40279</v>
      </c>
      <c r="C17" s="5" t="s">
        <v>10</v>
      </c>
      <c r="D17" s="6">
        <v>125.499999999998</v>
      </c>
      <c r="E17" s="6">
        <v>25.100000000000101</v>
      </c>
      <c r="F17" s="6">
        <v>45.5999999999989</v>
      </c>
      <c r="G17" s="6">
        <v>275</v>
      </c>
      <c r="H17" s="12">
        <f t="shared" si="2"/>
        <v>1</v>
      </c>
      <c r="I17" s="3">
        <f t="shared" si="3"/>
        <v>1</v>
      </c>
      <c r="J17" s="23"/>
      <c r="K17" s="3">
        <f t="shared" si="0"/>
        <v>2010</v>
      </c>
      <c r="L17" s="4">
        <v>40279</v>
      </c>
      <c r="M17" s="21" t="s">
        <v>10</v>
      </c>
      <c r="N17" s="12">
        <v>46.499999999999297</v>
      </c>
      <c r="O17" s="12">
        <v>9.8000000000009102</v>
      </c>
      <c r="P17" s="12">
        <v>96.400000000000901</v>
      </c>
      <c r="Q17" s="12">
        <v>169.69999999999899</v>
      </c>
      <c r="R17" s="12">
        <f t="shared" si="4"/>
        <v>0</v>
      </c>
      <c r="S17" s="3">
        <f t="shared" si="5"/>
        <v>0</v>
      </c>
    </row>
    <row r="18" spans="1:19">
      <c r="A18" s="3">
        <f t="shared" si="1"/>
        <v>2010</v>
      </c>
      <c r="B18" s="30">
        <v>40286</v>
      </c>
      <c r="C18" s="5" t="s">
        <v>10</v>
      </c>
      <c r="D18" s="6">
        <v>92.900000000000205</v>
      </c>
      <c r="E18" s="6">
        <v>37.200000000001602</v>
      </c>
      <c r="F18" s="6">
        <v>68.200000000000401</v>
      </c>
      <c r="G18" s="6">
        <v>232.39999999999901</v>
      </c>
      <c r="H18" s="12">
        <f t="shared" si="2"/>
        <v>0</v>
      </c>
      <c r="I18" s="3">
        <f t="shared" si="3"/>
        <v>0</v>
      </c>
      <c r="J18" s="23"/>
      <c r="K18" s="3">
        <f t="shared" si="0"/>
        <v>2010</v>
      </c>
      <c r="L18" s="4">
        <v>40286</v>
      </c>
      <c r="M18" s="21" t="s">
        <v>10</v>
      </c>
      <c r="N18" s="12">
        <v>81.299999999999699</v>
      </c>
      <c r="O18" s="12">
        <v>17.000000000000298</v>
      </c>
      <c r="P18" s="12">
        <v>184</v>
      </c>
      <c r="Q18" s="12">
        <v>1.99999999999978</v>
      </c>
      <c r="R18" s="12">
        <f t="shared" si="4"/>
        <v>0</v>
      </c>
      <c r="S18" s="3">
        <f t="shared" si="5"/>
        <v>0</v>
      </c>
    </row>
    <row r="19" spans="1:19">
      <c r="A19" s="3">
        <f t="shared" si="1"/>
        <v>2010</v>
      </c>
      <c r="B19" s="30">
        <v>40293</v>
      </c>
      <c r="C19" s="5" t="s">
        <v>10</v>
      </c>
      <c r="D19" s="6">
        <v>52.899999999997902</v>
      </c>
      <c r="E19" s="6">
        <v>-36.0999999999989</v>
      </c>
      <c r="F19" s="6">
        <v>2.89999999999901</v>
      </c>
      <c r="G19" s="6">
        <v>803.3</v>
      </c>
      <c r="H19" s="12">
        <f t="shared" si="2"/>
        <v>0</v>
      </c>
      <c r="I19" s="3">
        <f t="shared" si="3"/>
        <v>0</v>
      </c>
      <c r="J19" s="23"/>
      <c r="K19" s="3">
        <f t="shared" si="0"/>
        <v>2010</v>
      </c>
      <c r="L19" s="4">
        <v>40293</v>
      </c>
      <c r="M19" s="21" t="s">
        <v>1</v>
      </c>
      <c r="N19" s="12">
        <v>156.1</v>
      </c>
      <c r="O19" s="12">
        <v>-25.8999999999998</v>
      </c>
      <c r="P19" s="12">
        <v>171.39999999999901</v>
      </c>
      <c r="Q19" s="12">
        <v>61.600000000000499</v>
      </c>
      <c r="R19" s="12">
        <f t="shared" si="4"/>
        <v>0</v>
      </c>
      <c r="S19" s="3">
        <f t="shared" si="5"/>
        <v>0</v>
      </c>
    </row>
    <row r="20" spans="1:19">
      <c r="A20" s="3">
        <f t="shared" si="1"/>
        <v>2010</v>
      </c>
      <c r="B20" s="30">
        <v>40300</v>
      </c>
      <c r="C20" s="5" t="s">
        <v>10</v>
      </c>
      <c r="D20" s="6">
        <v>577.9</v>
      </c>
      <c r="E20" s="6">
        <v>-172.2</v>
      </c>
      <c r="F20" s="6">
        <v>169.39999999999901</v>
      </c>
      <c r="G20" s="6">
        <v>571.099999999999</v>
      </c>
      <c r="H20" s="12">
        <f t="shared" si="2"/>
        <v>0</v>
      </c>
      <c r="I20" s="3">
        <f t="shared" si="3"/>
        <v>0</v>
      </c>
      <c r="J20" s="23"/>
      <c r="K20" s="3">
        <f t="shared" si="0"/>
        <v>2010</v>
      </c>
      <c r="L20" s="4">
        <v>40300</v>
      </c>
      <c r="M20" s="21" t="s">
        <v>10</v>
      </c>
      <c r="N20" s="12">
        <v>114.49999999999901</v>
      </c>
      <c r="O20" s="12">
        <v>-8.7999999999999101</v>
      </c>
      <c r="P20" s="12">
        <v>38.799999999999898</v>
      </c>
      <c r="Q20" s="12">
        <v>197.2</v>
      </c>
      <c r="R20" s="12">
        <f t="shared" si="4"/>
        <v>1</v>
      </c>
      <c r="S20" s="3">
        <f t="shared" si="5"/>
        <v>1</v>
      </c>
    </row>
    <row r="21" spans="1:19">
      <c r="A21" s="3">
        <f t="shared" si="1"/>
        <v>2010</v>
      </c>
      <c r="B21" s="30">
        <v>40307</v>
      </c>
      <c r="C21" s="5" t="s">
        <v>10</v>
      </c>
      <c r="D21" s="6">
        <v>567.4</v>
      </c>
      <c r="E21" s="6">
        <v>8.2999999999988603</v>
      </c>
      <c r="F21" s="6">
        <v>322.79999999999802</v>
      </c>
      <c r="G21" s="6">
        <v>204.8</v>
      </c>
      <c r="H21" s="12">
        <f t="shared" si="2"/>
        <v>1</v>
      </c>
      <c r="I21" s="3">
        <f t="shared" si="3"/>
        <v>1</v>
      </c>
      <c r="J21" s="23"/>
      <c r="K21" s="3">
        <f t="shared" si="0"/>
        <v>2010</v>
      </c>
      <c r="L21" s="4">
        <v>40307</v>
      </c>
      <c r="M21" s="21" t="s">
        <v>10</v>
      </c>
      <c r="N21" s="12">
        <v>103.1</v>
      </c>
      <c r="O21" s="12">
        <v>10.299999999999701</v>
      </c>
      <c r="P21" s="12">
        <v>6.5999999999999304</v>
      </c>
      <c r="Q21" s="12">
        <v>513.20000000000005</v>
      </c>
      <c r="R21" s="12">
        <f t="shared" si="4"/>
        <v>1</v>
      </c>
      <c r="S21" s="3">
        <f t="shared" si="5"/>
        <v>0</v>
      </c>
    </row>
    <row r="22" spans="1:19">
      <c r="A22" s="3">
        <f t="shared" si="1"/>
        <v>2010</v>
      </c>
      <c r="B22" s="30">
        <v>40314</v>
      </c>
      <c r="C22" s="5" t="s">
        <v>1</v>
      </c>
      <c r="D22" s="6">
        <v>223.099999999998</v>
      </c>
      <c r="E22" s="6">
        <v>-25.100000000000101</v>
      </c>
      <c r="F22" s="6">
        <v>392.99999999999801</v>
      </c>
      <c r="G22" s="6">
        <v>15.8999999999998</v>
      </c>
      <c r="H22" s="12">
        <f t="shared" si="2"/>
        <v>0</v>
      </c>
      <c r="I22" s="3">
        <f t="shared" si="3"/>
        <v>0</v>
      </c>
      <c r="J22" s="23"/>
      <c r="K22" s="3">
        <f t="shared" si="0"/>
        <v>2010</v>
      </c>
      <c r="L22" s="4">
        <v>40314</v>
      </c>
      <c r="M22" s="21" t="s">
        <v>10</v>
      </c>
      <c r="N22" s="12">
        <v>345.49999999999898</v>
      </c>
      <c r="O22" s="12">
        <v>-13.4999999999996</v>
      </c>
      <c r="P22" s="12">
        <v>138.89999999999901</v>
      </c>
      <c r="Q22" s="12">
        <v>108.099999999999</v>
      </c>
      <c r="R22" s="12">
        <f t="shared" si="4"/>
        <v>0</v>
      </c>
      <c r="S22" s="3">
        <f t="shared" si="5"/>
        <v>0</v>
      </c>
    </row>
    <row r="23" spans="1:19">
      <c r="A23" s="3">
        <f t="shared" si="1"/>
        <v>2010</v>
      </c>
      <c r="B23" s="30">
        <v>40321</v>
      </c>
      <c r="C23" s="5" t="s">
        <v>10</v>
      </c>
      <c r="D23" s="6">
        <v>274.099999999999</v>
      </c>
      <c r="E23" s="6">
        <v>-9.2000000000003102</v>
      </c>
      <c r="F23" s="6">
        <v>66.200000000000699</v>
      </c>
      <c r="G23" s="6">
        <v>326.39999999999998</v>
      </c>
      <c r="H23" s="12">
        <f t="shared" si="2"/>
        <v>1</v>
      </c>
      <c r="I23" s="3">
        <f t="shared" si="3"/>
        <v>1</v>
      </c>
      <c r="J23" s="23"/>
      <c r="K23" s="3">
        <f t="shared" si="0"/>
        <v>2010</v>
      </c>
      <c r="L23" s="4">
        <v>40321</v>
      </c>
      <c r="M23" s="21" t="s">
        <v>1</v>
      </c>
      <c r="N23" s="12">
        <v>105.19999999999899</v>
      </c>
      <c r="O23" s="12">
        <v>-39.5</v>
      </c>
      <c r="P23" s="12">
        <v>225.79999999999899</v>
      </c>
      <c r="Q23" s="12">
        <v>29.4000000000005</v>
      </c>
      <c r="R23" s="12">
        <f t="shared" si="4"/>
        <v>0</v>
      </c>
      <c r="S23" s="3">
        <f t="shared" si="5"/>
        <v>0</v>
      </c>
    </row>
    <row r="24" spans="1:19">
      <c r="A24" s="3">
        <f t="shared" si="1"/>
        <v>2010</v>
      </c>
      <c r="B24" s="30">
        <v>40328</v>
      </c>
      <c r="C24" s="5" t="s">
        <v>10</v>
      </c>
      <c r="D24" s="6">
        <v>313.60000000000002</v>
      </c>
      <c r="E24" s="6">
        <v>20.799999999998601</v>
      </c>
      <c r="F24" s="6">
        <v>204.4</v>
      </c>
      <c r="G24" s="6">
        <v>71.200000000000102</v>
      </c>
      <c r="H24" s="12">
        <f t="shared" si="2"/>
        <v>1</v>
      </c>
      <c r="I24" s="3">
        <f t="shared" si="3"/>
        <v>1</v>
      </c>
      <c r="J24" s="23"/>
      <c r="K24" s="3">
        <f t="shared" si="0"/>
        <v>2010</v>
      </c>
      <c r="L24" s="4">
        <v>40328</v>
      </c>
      <c r="M24" s="21" t="s">
        <v>10</v>
      </c>
      <c r="N24" s="12">
        <v>147.19999999999899</v>
      </c>
      <c r="O24" s="12">
        <v>22.900000000000102</v>
      </c>
      <c r="P24" s="12">
        <v>78.399999999999494</v>
      </c>
      <c r="Q24" s="12">
        <v>146.39999999999901</v>
      </c>
      <c r="R24" s="12">
        <f t="shared" si="4"/>
        <v>1</v>
      </c>
      <c r="S24" s="3">
        <f t="shared" si="5"/>
        <v>1</v>
      </c>
    </row>
    <row r="25" spans="1:19">
      <c r="A25" s="3">
        <f t="shared" si="1"/>
        <v>2010</v>
      </c>
      <c r="B25" s="30">
        <v>40335</v>
      </c>
      <c r="C25" s="5" t="s">
        <v>1</v>
      </c>
      <c r="D25" s="6">
        <v>164.49999999999801</v>
      </c>
      <c r="E25" s="6">
        <v>6.3999999999997303</v>
      </c>
      <c r="F25" s="6">
        <v>2.4000000000001802</v>
      </c>
      <c r="G25" s="6">
        <v>297.60000000000002</v>
      </c>
      <c r="H25" s="12">
        <f t="shared" si="2"/>
        <v>1</v>
      </c>
      <c r="I25" s="3">
        <f t="shared" si="3"/>
        <v>0</v>
      </c>
      <c r="J25" s="23"/>
      <c r="K25" s="3">
        <f t="shared" si="0"/>
        <v>2010</v>
      </c>
      <c r="L25" s="4">
        <v>40335</v>
      </c>
      <c r="M25" s="21" t="s">
        <v>1</v>
      </c>
      <c r="N25" s="12">
        <v>50.999999999999901</v>
      </c>
      <c r="O25" s="12">
        <v>31.800000000000701</v>
      </c>
      <c r="P25" s="12">
        <v>16.900000000000801</v>
      </c>
      <c r="Q25" s="12">
        <v>140.99999999999801</v>
      </c>
      <c r="R25" s="12">
        <f t="shared" si="4"/>
        <v>0</v>
      </c>
      <c r="S25" s="3">
        <f t="shared" si="5"/>
        <v>0</v>
      </c>
    </row>
    <row r="26" spans="1:19">
      <c r="A26" s="3">
        <f t="shared" si="1"/>
        <v>2010</v>
      </c>
      <c r="B26" s="30">
        <v>40342</v>
      </c>
      <c r="C26" s="5" t="s">
        <v>1</v>
      </c>
      <c r="D26" s="6">
        <v>268.70000000000101</v>
      </c>
      <c r="E26" s="6">
        <v>41.999999999999801</v>
      </c>
      <c r="F26" s="6">
        <v>219.599999999999</v>
      </c>
      <c r="G26" s="6">
        <v>38.199999999999299</v>
      </c>
      <c r="H26" s="12">
        <f t="shared" si="2"/>
        <v>1</v>
      </c>
      <c r="I26" s="3">
        <f t="shared" si="3"/>
        <v>1</v>
      </c>
      <c r="J26" s="23"/>
      <c r="K26" s="3">
        <f t="shared" si="0"/>
        <v>2010</v>
      </c>
      <c r="L26" s="4">
        <v>40342</v>
      </c>
      <c r="M26" s="21" t="s">
        <v>1</v>
      </c>
      <c r="N26" s="12">
        <v>101</v>
      </c>
      <c r="O26" s="12">
        <v>70.099999999999596</v>
      </c>
      <c r="P26" s="12">
        <v>48.400000000000603</v>
      </c>
      <c r="Q26" s="12">
        <v>131.4</v>
      </c>
      <c r="R26" s="12">
        <f t="shared" si="4"/>
        <v>1</v>
      </c>
      <c r="S26" s="3">
        <f t="shared" si="5"/>
        <v>1</v>
      </c>
    </row>
    <row r="27" spans="1:19">
      <c r="A27" s="3">
        <f t="shared" si="1"/>
        <v>2010</v>
      </c>
      <c r="B27" s="30">
        <v>40349</v>
      </c>
      <c r="C27" s="5" t="s">
        <v>10</v>
      </c>
      <c r="D27" s="6">
        <v>60.500000000001101</v>
      </c>
      <c r="E27" s="6">
        <v>-11.300000000000701</v>
      </c>
      <c r="F27" s="6">
        <v>231.2</v>
      </c>
      <c r="G27" s="6">
        <v>229.9</v>
      </c>
      <c r="H27" s="12">
        <f t="shared" si="2"/>
        <v>0</v>
      </c>
      <c r="I27" s="3">
        <f t="shared" si="3"/>
        <v>0</v>
      </c>
      <c r="J27" s="23"/>
      <c r="K27" s="3">
        <f t="shared" si="0"/>
        <v>2010</v>
      </c>
      <c r="L27" s="4">
        <v>40349</v>
      </c>
      <c r="M27" s="21" t="s">
        <v>1</v>
      </c>
      <c r="N27" s="12">
        <v>66.399999999999693</v>
      </c>
      <c r="O27" s="12">
        <v>3.1999999999998701</v>
      </c>
      <c r="P27" s="12">
        <v>173.2</v>
      </c>
      <c r="Q27" s="12">
        <v>24.800000000000299</v>
      </c>
      <c r="R27" s="12">
        <f t="shared" si="4"/>
        <v>0</v>
      </c>
      <c r="S27" s="3">
        <f t="shared" si="5"/>
        <v>0</v>
      </c>
    </row>
    <row r="28" spans="1:19">
      <c r="A28" s="3">
        <f t="shared" si="1"/>
        <v>2010</v>
      </c>
      <c r="B28" s="30">
        <v>40356</v>
      </c>
      <c r="C28" s="5" t="s">
        <v>1</v>
      </c>
      <c r="D28" s="6">
        <v>186.1</v>
      </c>
      <c r="E28" s="6">
        <v>-9.6000000000007102</v>
      </c>
      <c r="F28" s="6">
        <v>76.300000000000196</v>
      </c>
      <c r="G28" s="6">
        <v>165.900000000001</v>
      </c>
      <c r="H28" s="12">
        <f t="shared" si="2"/>
        <v>1</v>
      </c>
      <c r="I28" s="3">
        <f t="shared" si="3"/>
        <v>1</v>
      </c>
      <c r="J28" s="23"/>
      <c r="K28" s="3">
        <f t="shared" si="0"/>
        <v>2010</v>
      </c>
      <c r="L28" s="4">
        <v>40356</v>
      </c>
      <c r="M28" s="21" t="s">
        <v>10</v>
      </c>
      <c r="N28" s="12">
        <v>111</v>
      </c>
      <c r="O28" s="12">
        <v>-2.6999999999999198</v>
      </c>
      <c r="P28" s="12">
        <v>223.9</v>
      </c>
      <c r="Q28" s="12">
        <v>70.5</v>
      </c>
      <c r="R28" s="12">
        <f t="shared" si="4"/>
        <v>1</v>
      </c>
      <c r="S28" s="3">
        <f t="shared" si="5"/>
        <v>1</v>
      </c>
    </row>
    <row r="29" spans="1:19">
      <c r="A29" s="3">
        <f t="shared" si="1"/>
        <v>2010</v>
      </c>
      <c r="B29" s="30">
        <v>40363</v>
      </c>
      <c r="C29" s="5" t="s">
        <v>1</v>
      </c>
      <c r="D29" s="6">
        <v>84.100000000000193</v>
      </c>
      <c r="E29" s="6">
        <v>1.4000000000002899</v>
      </c>
      <c r="F29" s="6">
        <v>118.50000000000099</v>
      </c>
      <c r="G29" s="6">
        <v>364.89999999999901</v>
      </c>
      <c r="H29" s="12">
        <f t="shared" si="2"/>
        <v>0</v>
      </c>
      <c r="I29" s="3">
        <f t="shared" si="3"/>
        <v>0</v>
      </c>
      <c r="J29" s="23"/>
      <c r="K29" s="3">
        <f t="shared" si="0"/>
        <v>2010</v>
      </c>
      <c r="L29" s="4">
        <v>40363</v>
      </c>
      <c r="M29" s="21" t="s">
        <v>1</v>
      </c>
      <c r="N29" s="12">
        <v>127.5</v>
      </c>
      <c r="O29" s="12">
        <v>-8.4000000000006203</v>
      </c>
      <c r="P29" s="12">
        <v>72.499999999999702</v>
      </c>
      <c r="Q29" s="12">
        <v>142.9</v>
      </c>
      <c r="R29" s="12">
        <f t="shared" si="4"/>
        <v>1</v>
      </c>
      <c r="S29" s="3">
        <f t="shared" si="5"/>
        <v>1</v>
      </c>
    </row>
    <row r="30" spans="1:19">
      <c r="A30" s="3">
        <f t="shared" si="1"/>
        <v>2010</v>
      </c>
      <c r="B30" s="30">
        <v>40370</v>
      </c>
      <c r="C30" s="5" t="s">
        <v>1</v>
      </c>
      <c r="D30" s="6">
        <v>287.89999999999799</v>
      </c>
      <c r="E30" s="6">
        <v>-22.899999999999</v>
      </c>
      <c r="F30" s="6">
        <v>174.6</v>
      </c>
      <c r="G30" s="6">
        <v>121.1</v>
      </c>
      <c r="H30" s="12">
        <f t="shared" si="2"/>
        <v>0</v>
      </c>
      <c r="I30" s="3">
        <f t="shared" si="3"/>
        <v>0</v>
      </c>
      <c r="J30" s="23"/>
      <c r="K30" s="3">
        <f t="shared" si="0"/>
        <v>2010</v>
      </c>
      <c r="L30" s="4">
        <v>40370</v>
      </c>
      <c r="M30" s="21" t="s">
        <v>1</v>
      </c>
      <c r="N30" s="12">
        <v>133.5</v>
      </c>
      <c r="O30" s="12">
        <v>-32.699999999999903</v>
      </c>
      <c r="P30" s="12">
        <v>31.7</v>
      </c>
      <c r="Q30" s="12">
        <v>151.29999999999899</v>
      </c>
      <c r="R30" s="12">
        <f t="shared" si="4"/>
        <v>0</v>
      </c>
      <c r="S30" s="3">
        <f t="shared" si="5"/>
        <v>0</v>
      </c>
    </row>
    <row r="31" spans="1:19">
      <c r="A31" s="3">
        <f t="shared" si="1"/>
        <v>2010</v>
      </c>
      <c r="B31" s="30">
        <v>40377</v>
      </c>
      <c r="C31" s="5" t="s">
        <v>1</v>
      </c>
      <c r="D31" s="6">
        <v>2.19999999999887</v>
      </c>
      <c r="E31" s="6">
        <v>-13.299999999998301</v>
      </c>
      <c r="F31" s="6">
        <v>19.200000000001399</v>
      </c>
      <c r="G31" s="6">
        <v>210.69999999999899</v>
      </c>
      <c r="H31" s="12">
        <f t="shared" si="2"/>
        <v>0</v>
      </c>
      <c r="I31" s="3">
        <f t="shared" si="3"/>
        <v>0</v>
      </c>
      <c r="J31" s="23"/>
      <c r="K31" s="3">
        <f t="shared" si="0"/>
        <v>2010</v>
      </c>
      <c r="L31" s="4">
        <v>40377</v>
      </c>
      <c r="M31" s="21" t="s">
        <v>1</v>
      </c>
      <c r="N31" s="12">
        <v>115.299999999999</v>
      </c>
      <c r="O31" s="12">
        <v>21.300000000000701</v>
      </c>
      <c r="P31" s="12">
        <v>87.7000000000005</v>
      </c>
      <c r="Q31" s="12">
        <v>59.599999999999604</v>
      </c>
      <c r="R31" s="12">
        <f t="shared" si="4"/>
        <v>1</v>
      </c>
      <c r="S31" s="3">
        <f t="shared" si="5"/>
        <v>1</v>
      </c>
    </row>
    <row r="32" spans="1:19">
      <c r="A32" s="3">
        <f t="shared" si="1"/>
        <v>2010</v>
      </c>
      <c r="B32" s="30">
        <v>40384</v>
      </c>
      <c r="C32" s="5" t="s">
        <v>1</v>
      </c>
      <c r="D32" s="6">
        <v>155.30000000000001</v>
      </c>
      <c r="E32" s="6">
        <v>11.2999999999985</v>
      </c>
      <c r="F32" s="6">
        <v>8.5999999999985999</v>
      </c>
      <c r="G32" s="6">
        <v>271.099999999999</v>
      </c>
      <c r="H32" s="12">
        <f t="shared" si="2"/>
        <v>1</v>
      </c>
      <c r="I32" s="3">
        <f t="shared" si="3"/>
        <v>0</v>
      </c>
      <c r="J32" s="23"/>
      <c r="K32" s="3">
        <f t="shared" si="0"/>
        <v>2010</v>
      </c>
      <c r="L32" s="4">
        <v>40384</v>
      </c>
      <c r="M32" s="21" t="s">
        <v>1</v>
      </c>
      <c r="N32" s="12">
        <v>11.3999999999991</v>
      </c>
      <c r="O32" s="12">
        <v>15.000000000000499</v>
      </c>
      <c r="P32" s="12">
        <v>78.000000000000199</v>
      </c>
      <c r="Q32" s="12">
        <v>139.099999999999</v>
      </c>
      <c r="R32" s="12">
        <f t="shared" si="4"/>
        <v>0</v>
      </c>
      <c r="S32" s="3">
        <f t="shared" si="5"/>
        <v>0</v>
      </c>
    </row>
    <row r="33" spans="1:19">
      <c r="A33" s="3">
        <f t="shared" si="1"/>
        <v>2010</v>
      </c>
      <c r="B33" s="30">
        <v>40391</v>
      </c>
      <c r="C33" s="5" t="s">
        <v>1</v>
      </c>
      <c r="D33" s="6">
        <v>216.19999999999899</v>
      </c>
      <c r="E33" s="6">
        <v>9.9000000000004604</v>
      </c>
      <c r="F33" s="6">
        <v>538.6</v>
      </c>
      <c r="G33" s="6">
        <v>19.000000000000099</v>
      </c>
      <c r="H33" s="12">
        <f t="shared" si="2"/>
        <v>1</v>
      </c>
      <c r="I33" s="3">
        <f t="shared" si="3"/>
        <v>1</v>
      </c>
      <c r="J33" s="23"/>
      <c r="K33" s="3">
        <f t="shared" si="0"/>
        <v>2010</v>
      </c>
      <c r="L33" s="4">
        <v>40391</v>
      </c>
      <c r="M33" s="21" t="s">
        <v>1</v>
      </c>
      <c r="N33" s="12">
        <v>107.399999999999</v>
      </c>
      <c r="O33" s="12">
        <v>4.6000000000001604</v>
      </c>
      <c r="P33" s="12">
        <v>151.9</v>
      </c>
      <c r="Q33" s="12">
        <v>27.199999999999399</v>
      </c>
      <c r="R33" s="12">
        <f t="shared" si="4"/>
        <v>1</v>
      </c>
      <c r="S33" s="3">
        <f t="shared" si="5"/>
        <v>1</v>
      </c>
    </row>
    <row r="34" spans="1:19">
      <c r="A34" s="3">
        <f t="shared" si="1"/>
        <v>2010</v>
      </c>
      <c r="B34" s="30">
        <v>40398</v>
      </c>
      <c r="C34" s="5" t="s">
        <v>10</v>
      </c>
      <c r="D34" s="6">
        <v>534.9</v>
      </c>
      <c r="E34" s="6">
        <v>-13.3000000000005</v>
      </c>
      <c r="F34" s="6">
        <v>155</v>
      </c>
      <c r="G34" s="6">
        <v>102.99999999999901</v>
      </c>
      <c r="H34" s="12">
        <f t="shared" si="2"/>
        <v>0</v>
      </c>
      <c r="I34" s="3">
        <f t="shared" si="3"/>
        <v>0</v>
      </c>
      <c r="J34" s="23"/>
      <c r="K34" s="3">
        <f t="shared" si="0"/>
        <v>2010</v>
      </c>
      <c r="L34" s="4">
        <v>40398</v>
      </c>
      <c r="M34" s="21" t="s">
        <v>10</v>
      </c>
      <c r="N34" s="12">
        <v>135.89999999999901</v>
      </c>
      <c r="O34" s="12">
        <v>0.40000000000039998</v>
      </c>
      <c r="P34" s="12">
        <v>100.299999999999</v>
      </c>
      <c r="Q34" s="12">
        <v>87.699999999999406</v>
      </c>
      <c r="R34" s="12">
        <f t="shared" si="4"/>
        <v>1</v>
      </c>
      <c r="S34" s="3">
        <f t="shared" si="5"/>
        <v>1</v>
      </c>
    </row>
    <row r="35" spans="1:19">
      <c r="A35" s="3">
        <f t="shared" si="1"/>
        <v>2010</v>
      </c>
      <c r="B35" s="30">
        <v>40405</v>
      </c>
      <c r="C35" s="5" t="s">
        <v>10</v>
      </c>
      <c r="D35" s="6">
        <v>55.8999999999998</v>
      </c>
      <c r="E35" s="6">
        <v>5.9999999999993303</v>
      </c>
      <c r="F35" s="6">
        <v>73.299999999998306</v>
      </c>
      <c r="G35" s="6">
        <v>117.100000000001</v>
      </c>
      <c r="H35" s="12">
        <f t="shared" si="2"/>
        <v>0</v>
      </c>
      <c r="I35" s="3">
        <f t="shared" si="3"/>
        <v>0</v>
      </c>
      <c r="J35" s="23"/>
      <c r="K35" s="3">
        <f t="shared" si="0"/>
        <v>2010</v>
      </c>
      <c r="L35" s="4">
        <v>40405</v>
      </c>
      <c r="M35" s="21" t="s">
        <v>1</v>
      </c>
      <c r="N35" s="12">
        <v>60.999999999999901</v>
      </c>
      <c r="O35" s="12">
        <v>-52.999999999999702</v>
      </c>
      <c r="P35" s="12">
        <v>0</v>
      </c>
      <c r="Q35" s="12">
        <v>189.7</v>
      </c>
      <c r="R35" s="12">
        <f t="shared" si="4"/>
        <v>0</v>
      </c>
      <c r="S35" s="3">
        <f t="shared" si="5"/>
        <v>0</v>
      </c>
    </row>
    <row r="36" spans="1:19">
      <c r="A36" s="3">
        <f t="shared" si="1"/>
        <v>2010</v>
      </c>
      <c r="B36" s="30">
        <v>40412</v>
      </c>
      <c r="C36" s="5" t="s">
        <v>1</v>
      </c>
      <c r="D36" s="6">
        <v>57.199999999999399</v>
      </c>
      <c r="E36" s="6">
        <v>2.6999999999999198</v>
      </c>
      <c r="F36" s="6">
        <v>139.4</v>
      </c>
      <c r="G36" s="6">
        <v>132.49999999999901</v>
      </c>
      <c r="H36" s="12">
        <f t="shared" si="2"/>
        <v>0</v>
      </c>
      <c r="I36" s="3">
        <f t="shared" si="3"/>
        <v>0</v>
      </c>
      <c r="J36" s="23"/>
      <c r="K36" s="3">
        <f t="shared" si="0"/>
        <v>2010</v>
      </c>
      <c r="L36" s="4">
        <v>40412</v>
      </c>
      <c r="M36" s="21" t="s">
        <v>1</v>
      </c>
      <c r="N36" s="12">
        <v>136.1</v>
      </c>
      <c r="O36" s="12">
        <v>20.4000000000004</v>
      </c>
      <c r="P36" s="12">
        <v>54.000000000000703</v>
      </c>
      <c r="Q36" s="12">
        <v>158.89999999999901</v>
      </c>
      <c r="R36" s="12">
        <f t="shared" si="4"/>
        <v>1</v>
      </c>
      <c r="S36" s="3">
        <f t="shared" si="5"/>
        <v>1</v>
      </c>
    </row>
    <row r="37" spans="1:19">
      <c r="A37" s="3">
        <f t="shared" si="1"/>
        <v>2010</v>
      </c>
      <c r="B37" s="30">
        <v>40419</v>
      </c>
      <c r="C37" s="5" t="s">
        <v>1</v>
      </c>
      <c r="D37" s="6">
        <v>130.69999999999899</v>
      </c>
      <c r="E37" s="6">
        <v>-1.8999999999991199</v>
      </c>
      <c r="F37" s="6">
        <v>249.8</v>
      </c>
      <c r="G37" s="6">
        <v>23.5000000000007</v>
      </c>
      <c r="H37" s="12">
        <f t="shared" si="2"/>
        <v>1</v>
      </c>
      <c r="I37" s="3">
        <f t="shared" si="3"/>
        <v>1</v>
      </c>
      <c r="J37" s="23"/>
      <c r="K37" s="3">
        <f t="shared" si="0"/>
        <v>2010</v>
      </c>
      <c r="L37" s="4">
        <v>40419</v>
      </c>
      <c r="M37" s="21" t="s">
        <v>1</v>
      </c>
      <c r="N37" s="12">
        <v>56.3999999999997</v>
      </c>
      <c r="O37" s="12">
        <v>-2.4000000000001802</v>
      </c>
      <c r="P37" s="12">
        <v>57.599999999999802</v>
      </c>
      <c r="Q37" s="12">
        <v>96.800000000000196</v>
      </c>
      <c r="R37" s="12">
        <f t="shared" si="4"/>
        <v>0</v>
      </c>
      <c r="S37" s="3">
        <f t="shared" si="5"/>
        <v>0</v>
      </c>
    </row>
    <row r="38" spans="1:19">
      <c r="A38" s="3">
        <f t="shared" si="1"/>
        <v>2010</v>
      </c>
      <c r="B38" s="30">
        <v>40426</v>
      </c>
      <c r="C38" s="5" t="s">
        <v>10</v>
      </c>
      <c r="D38" s="6">
        <v>214.79999999999899</v>
      </c>
      <c r="E38" s="6">
        <v>-26.499999999998099</v>
      </c>
      <c r="F38" s="6">
        <v>453.5</v>
      </c>
      <c r="G38" s="6">
        <v>0.89999999999923397</v>
      </c>
      <c r="H38" s="12">
        <f t="shared" si="2"/>
        <v>0</v>
      </c>
      <c r="I38" s="3">
        <f t="shared" si="3"/>
        <v>0</v>
      </c>
      <c r="J38" s="23"/>
      <c r="K38" s="3">
        <f t="shared" si="0"/>
        <v>2010</v>
      </c>
      <c r="L38" s="4">
        <v>40426</v>
      </c>
      <c r="M38" s="21" t="s">
        <v>1</v>
      </c>
      <c r="N38" s="12">
        <v>87.800000000000097</v>
      </c>
      <c r="O38" s="12">
        <v>1.7000000000000299</v>
      </c>
      <c r="P38" s="12">
        <v>28.700000000000301</v>
      </c>
      <c r="Q38" s="12">
        <v>94.699999999999704</v>
      </c>
      <c r="R38" s="12">
        <f t="shared" si="4"/>
        <v>0</v>
      </c>
      <c r="S38" s="3">
        <f t="shared" si="5"/>
        <v>0</v>
      </c>
    </row>
    <row r="39" spans="1:19">
      <c r="A39" s="3">
        <f t="shared" si="1"/>
        <v>2010</v>
      </c>
      <c r="B39" s="30">
        <v>40433</v>
      </c>
      <c r="C39" s="5" t="s">
        <v>1</v>
      </c>
      <c r="D39" s="6">
        <v>343.8</v>
      </c>
      <c r="E39" s="6">
        <v>1.90000000000134</v>
      </c>
      <c r="F39" s="6">
        <v>21.800000000000701</v>
      </c>
      <c r="G39" s="6">
        <v>443.89999999999901</v>
      </c>
      <c r="H39" s="12">
        <f t="shared" si="2"/>
        <v>1</v>
      </c>
      <c r="I39" s="3">
        <f t="shared" si="3"/>
        <v>1</v>
      </c>
      <c r="J39" s="23"/>
      <c r="K39" s="3">
        <f t="shared" si="0"/>
        <v>2010</v>
      </c>
      <c r="L39" s="4">
        <v>40433</v>
      </c>
      <c r="M39" s="21" t="s">
        <v>1</v>
      </c>
      <c r="N39" s="12">
        <v>60.299999999999798</v>
      </c>
      <c r="O39" s="12">
        <v>25.8000000000002</v>
      </c>
      <c r="P39" s="12">
        <v>20.100000000000598</v>
      </c>
      <c r="Q39" s="12">
        <v>177.6</v>
      </c>
      <c r="R39" s="12">
        <f t="shared" si="4"/>
        <v>0</v>
      </c>
      <c r="S39" s="3">
        <f t="shared" si="5"/>
        <v>0</v>
      </c>
    </row>
    <row r="40" spans="1:19">
      <c r="A40" s="3">
        <f t="shared" si="1"/>
        <v>2010</v>
      </c>
      <c r="B40" s="30">
        <v>40440</v>
      </c>
      <c r="C40" s="5" t="s">
        <v>1</v>
      </c>
      <c r="D40" s="6">
        <v>440.699999999998</v>
      </c>
      <c r="E40" s="6">
        <v>-8.0999999999997705</v>
      </c>
      <c r="F40" s="6">
        <v>102.19999999999899</v>
      </c>
      <c r="G40" s="6">
        <v>308.30000000000098</v>
      </c>
      <c r="H40" s="12">
        <f t="shared" si="2"/>
        <v>1</v>
      </c>
      <c r="I40" s="3">
        <f t="shared" si="3"/>
        <v>1</v>
      </c>
      <c r="J40" s="23"/>
      <c r="K40" s="3">
        <f t="shared" si="0"/>
        <v>2010</v>
      </c>
      <c r="L40" s="4">
        <v>40440</v>
      </c>
      <c r="M40" s="21" t="s">
        <v>1</v>
      </c>
      <c r="N40" s="12">
        <v>127.69999999999899</v>
      </c>
      <c r="O40" s="12">
        <v>15.6</v>
      </c>
      <c r="P40" s="12">
        <v>24.1000000000002</v>
      </c>
      <c r="Q40" s="12">
        <v>185.99999999999901</v>
      </c>
      <c r="R40" s="12">
        <f t="shared" si="4"/>
        <v>1</v>
      </c>
      <c r="S40" s="3">
        <f t="shared" si="5"/>
        <v>1</v>
      </c>
    </row>
    <row r="41" spans="1:19">
      <c r="A41" s="3">
        <f t="shared" si="1"/>
        <v>2010</v>
      </c>
      <c r="B41" s="30">
        <v>40447</v>
      </c>
      <c r="C41" s="5" t="s">
        <v>1</v>
      </c>
      <c r="D41" s="6">
        <v>306.8</v>
      </c>
      <c r="E41" s="6">
        <v>-2.2999999999995202</v>
      </c>
      <c r="F41" s="6">
        <v>151.00000000000099</v>
      </c>
      <c r="G41" s="6">
        <v>240.79999999999799</v>
      </c>
      <c r="H41" s="12">
        <f t="shared" si="2"/>
        <v>1</v>
      </c>
      <c r="I41" s="3">
        <f t="shared" si="3"/>
        <v>1</v>
      </c>
      <c r="J41" s="23"/>
      <c r="K41" s="3">
        <f t="shared" si="0"/>
        <v>2010</v>
      </c>
      <c r="L41" s="4">
        <v>40447</v>
      </c>
      <c r="M41" s="21" t="s">
        <v>1</v>
      </c>
      <c r="N41" s="12">
        <v>79.700000000000301</v>
      </c>
      <c r="O41" s="12">
        <v>-1.6000000000004899</v>
      </c>
      <c r="P41" s="12">
        <v>124.69999999999899</v>
      </c>
      <c r="Q41" s="12">
        <v>101.700000000001</v>
      </c>
      <c r="R41" s="12">
        <f t="shared" si="4"/>
        <v>0</v>
      </c>
      <c r="S41" s="3">
        <f t="shared" si="5"/>
        <v>0</v>
      </c>
    </row>
    <row r="42" spans="1:19">
      <c r="A42" s="3">
        <f t="shared" si="1"/>
        <v>2010</v>
      </c>
      <c r="B42" s="30">
        <v>40454</v>
      </c>
      <c r="C42" s="5" t="s">
        <v>1</v>
      </c>
      <c r="D42" s="6">
        <v>150.9</v>
      </c>
      <c r="E42" s="6">
        <v>62.199999999998902</v>
      </c>
      <c r="F42" s="6">
        <v>225.599999999999</v>
      </c>
      <c r="G42" s="6">
        <v>150.69999999999899</v>
      </c>
      <c r="H42" s="12">
        <f t="shared" si="2"/>
        <v>1</v>
      </c>
      <c r="I42" s="3">
        <f t="shared" si="3"/>
        <v>1</v>
      </c>
      <c r="J42" s="23"/>
      <c r="K42" s="3">
        <f t="shared" si="0"/>
        <v>2010</v>
      </c>
      <c r="L42" s="4">
        <v>40454</v>
      </c>
      <c r="M42" s="21" t="s">
        <v>1</v>
      </c>
      <c r="N42" s="12">
        <v>40.999999999999901</v>
      </c>
      <c r="O42" s="12">
        <v>46.900000000000801</v>
      </c>
      <c r="P42" s="12">
        <v>110.5</v>
      </c>
      <c r="Q42" s="12">
        <v>30.799999999998601</v>
      </c>
      <c r="R42" s="12">
        <f t="shared" si="4"/>
        <v>0</v>
      </c>
      <c r="S42" s="3">
        <f t="shared" si="5"/>
        <v>0</v>
      </c>
    </row>
    <row r="43" spans="1:19">
      <c r="A43" s="3">
        <f t="shared" si="1"/>
        <v>2010</v>
      </c>
      <c r="B43" s="30">
        <v>40461</v>
      </c>
      <c r="C43" s="5" t="s">
        <v>10</v>
      </c>
      <c r="D43" s="6">
        <v>24.599999999999</v>
      </c>
      <c r="E43" s="6">
        <v>3.9000000000011199</v>
      </c>
      <c r="F43" s="6">
        <v>77.199999999999406</v>
      </c>
      <c r="G43" s="6">
        <v>274.79999999999899</v>
      </c>
      <c r="H43" s="12">
        <f t="shared" si="2"/>
        <v>0</v>
      </c>
      <c r="I43" s="3">
        <f t="shared" si="3"/>
        <v>0</v>
      </c>
      <c r="J43" s="23"/>
      <c r="K43" s="3">
        <f t="shared" si="0"/>
        <v>2010</v>
      </c>
      <c r="L43" s="4">
        <v>40461</v>
      </c>
      <c r="M43" s="21" t="s">
        <v>1</v>
      </c>
      <c r="N43" s="12">
        <v>4.3000000000004102</v>
      </c>
      <c r="O43" s="12">
        <v>6.8000000000001304</v>
      </c>
      <c r="P43" s="12">
        <v>36.300000000001297</v>
      </c>
      <c r="Q43" s="12">
        <v>105.299999999999</v>
      </c>
      <c r="R43" s="12">
        <f t="shared" si="4"/>
        <v>0</v>
      </c>
      <c r="S43" s="3">
        <f t="shared" si="5"/>
        <v>0</v>
      </c>
    </row>
    <row r="44" spans="1:19">
      <c r="A44" s="3">
        <f t="shared" si="1"/>
        <v>2010</v>
      </c>
      <c r="B44" s="30">
        <v>40468</v>
      </c>
      <c r="C44" s="5" t="s">
        <v>10</v>
      </c>
      <c r="D44" s="6">
        <v>19.499999999998899</v>
      </c>
      <c r="E44" s="6">
        <v>1.5000000000009399</v>
      </c>
      <c r="F44" s="6">
        <v>128.19999999999999</v>
      </c>
      <c r="G44" s="6">
        <v>217.49999999999901</v>
      </c>
      <c r="H44" s="12">
        <f t="shared" si="2"/>
        <v>0</v>
      </c>
      <c r="I44" s="3">
        <f t="shared" si="3"/>
        <v>0</v>
      </c>
      <c r="J44" s="23"/>
      <c r="K44" s="3">
        <f t="shared" si="0"/>
        <v>2010</v>
      </c>
      <c r="L44" s="4">
        <v>40468</v>
      </c>
      <c r="M44" s="21" t="s">
        <v>1</v>
      </c>
      <c r="N44" s="12">
        <v>64.899999999998798</v>
      </c>
      <c r="O44" s="12">
        <v>20.999999999999901</v>
      </c>
      <c r="P44" s="12">
        <v>189</v>
      </c>
      <c r="Q44" s="12">
        <v>56.300000000000203</v>
      </c>
      <c r="R44" s="12">
        <f t="shared" si="4"/>
        <v>0</v>
      </c>
      <c r="S44" s="3">
        <f t="shared" si="5"/>
        <v>0</v>
      </c>
    </row>
    <row r="45" spans="1:19">
      <c r="A45" s="3">
        <f t="shared" si="1"/>
        <v>2010</v>
      </c>
      <c r="B45" s="30">
        <v>40475</v>
      </c>
      <c r="C45" s="5" t="s">
        <v>10</v>
      </c>
      <c r="D45" s="6">
        <v>5.3999999999998396</v>
      </c>
      <c r="E45" s="6">
        <v>-21.800000000000701</v>
      </c>
      <c r="F45" s="6">
        <v>313.59999999999798</v>
      </c>
      <c r="G45" s="6">
        <v>104.1</v>
      </c>
      <c r="H45" s="12">
        <f t="shared" si="2"/>
        <v>0</v>
      </c>
      <c r="I45" s="3">
        <f t="shared" si="3"/>
        <v>0</v>
      </c>
      <c r="J45" s="23"/>
      <c r="K45" s="3">
        <f t="shared" si="0"/>
        <v>2010</v>
      </c>
      <c r="L45" s="4">
        <v>40475</v>
      </c>
      <c r="M45" s="21" t="s">
        <v>10</v>
      </c>
      <c r="N45" s="12">
        <v>74.600000000000193</v>
      </c>
      <c r="O45" s="12">
        <v>-5.2000000000007596</v>
      </c>
      <c r="P45" s="12">
        <v>176.6</v>
      </c>
      <c r="Q45" s="12">
        <v>39.299999999999798</v>
      </c>
      <c r="R45" s="12">
        <f t="shared" si="4"/>
        <v>0</v>
      </c>
      <c r="S45" s="3">
        <f t="shared" si="5"/>
        <v>0</v>
      </c>
    </row>
    <row r="46" spans="1:19">
      <c r="A46" s="3">
        <f t="shared" si="1"/>
        <v>2010</v>
      </c>
      <c r="B46" s="30">
        <v>40482</v>
      </c>
      <c r="C46" s="5" t="s">
        <v>1</v>
      </c>
      <c r="D46" s="6">
        <v>63.699999999999797</v>
      </c>
      <c r="E46" s="6">
        <v>22.2999999999995</v>
      </c>
      <c r="F46" s="6">
        <v>480.19999999999902</v>
      </c>
      <c r="G46" s="6">
        <v>30.900000000000301</v>
      </c>
      <c r="H46" s="12">
        <f t="shared" si="2"/>
        <v>0</v>
      </c>
      <c r="I46" s="3">
        <f t="shared" si="3"/>
        <v>0</v>
      </c>
      <c r="J46" s="23"/>
      <c r="K46" s="3">
        <f t="shared" si="0"/>
        <v>2010</v>
      </c>
      <c r="L46" s="4">
        <v>40482</v>
      </c>
      <c r="M46" s="21" t="s">
        <v>1</v>
      </c>
      <c r="N46" s="12">
        <v>125.8</v>
      </c>
      <c r="O46" s="12">
        <v>-8.0000000000013305</v>
      </c>
      <c r="P46" s="12">
        <v>230.79999999999799</v>
      </c>
      <c r="Q46" s="12">
        <v>33.100000000001401</v>
      </c>
      <c r="R46" s="12">
        <f t="shared" si="4"/>
        <v>1</v>
      </c>
      <c r="S46" s="3">
        <f t="shared" si="5"/>
        <v>1</v>
      </c>
    </row>
    <row r="47" spans="1:19">
      <c r="A47" s="3">
        <f t="shared" si="1"/>
        <v>2010</v>
      </c>
      <c r="B47" s="30">
        <v>40489</v>
      </c>
      <c r="C47" s="5" t="s">
        <v>10</v>
      </c>
      <c r="D47" s="6">
        <v>363.7</v>
      </c>
      <c r="E47" s="6">
        <v>6.8000000000001304</v>
      </c>
      <c r="F47" s="6">
        <v>66.500000000000398</v>
      </c>
      <c r="G47" s="6">
        <v>235.7</v>
      </c>
      <c r="H47" s="12">
        <f t="shared" si="2"/>
        <v>1</v>
      </c>
      <c r="I47" s="3">
        <f t="shared" si="3"/>
        <v>1</v>
      </c>
      <c r="J47" s="23"/>
      <c r="K47" s="3">
        <f t="shared" si="0"/>
        <v>2010</v>
      </c>
      <c r="L47" s="4">
        <v>40489</v>
      </c>
      <c r="M47" s="21" t="s">
        <v>10</v>
      </c>
      <c r="N47" s="12">
        <v>182.39999999999901</v>
      </c>
      <c r="O47" s="12">
        <v>-23.6000000000002</v>
      </c>
      <c r="P47" s="12">
        <v>117.099999999998</v>
      </c>
      <c r="Q47" s="12">
        <v>84.300000000000395</v>
      </c>
      <c r="R47" s="12">
        <f t="shared" si="4"/>
        <v>0</v>
      </c>
      <c r="S47" s="3">
        <f t="shared" si="5"/>
        <v>0</v>
      </c>
    </row>
    <row r="48" spans="1:19">
      <c r="A48" s="3">
        <f t="shared" si="1"/>
        <v>2010</v>
      </c>
      <c r="B48" s="30">
        <v>40496</v>
      </c>
      <c r="C48" s="5" t="s">
        <v>10</v>
      </c>
      <c r="D48" s="6">
        <v>11.3999999999991</v>
      </c>
      <c r="E48" s="6">
        <v>-63.699999999999797</v>
      </c>
      <c r="F48" s="6">
        <v>49.799999999999798</v>
      </c>
      <c r="G48" s="6">
        <v>535.20000000000005</v>
      </c>
      <c r="H48" s="12">
        <f t="shared" si="2"/>
        <v>0</v>
      </c>
      <c r="I48" s="3">
        <f t="shared" si="3"/>
        <v>0</v>
      </c>
      <c r="J48" s="23"/>
      <c r="K48" s="3">
        <f t="shared" si="0"/>
        <v>2010</v>
      </c>
      <c r="L48" s="4">
        <v>40496</v>
      </c>
      <c r="M48" s="21" t="s">
        <v>1</v>
      </c>
      <c r="N48" s="12">
        <v>40.700000000000102</v>
      </c>
      <c r="O48" s="12">
        <v>18.7999999999988</v>
      </c>
      <c r="P48" s="12">
        <v>242.599999999999</v>
      </c>
      <c r="Q48" s="12">
        <v>38.700000000000401</v>
      </c>
      <c r="R48" s="12">
        <f t="shared" si="4"/>
        <v>0</v>
      </c>
      <c r="S48" s="3">
        <f t="shared" si="5"/>
        <v>0</v>
      </c>
    </row>
    <row r="49" spans="1:19">
      <c r="A49" s="3">
        <f t="shared" si="1"/>
        <v>2010</v>
      </c>
      <c r="B49" s="30">
        <v>40503</v>
      </c>
      <c r="C49" s="5" t="s">
        <v>10</v>
      </c>
      <c r="D49" s="6">
        <v>495.3</v>
      </c>
      <c r="E49" s="6">
        <v>-36.000000000000398</v>
      </c>
      <c r="F49" s="6">
        <v>161.1</v>
      </c>
      <c r="G49" s="6">
        <v>306.8</v>
      </c>
      <c r="H49" s="12">
        <f t="shared" si="2"/>
        <v>0</v>
      </c>
      <c r="I49" s="3">
        <f t="shared" si="3"/>
        <v>0</v>
      </c>
      <c r="J49" s="23"/>
      <c r="K49" s="3">
        <f t="shared" si="0"/>
        <v>2010</v>
      </c>
      <c r="L49" s="4">
        <v>40503</v>
      </c>
      <c r="M49" s="21" t="s">
        <v>10</v>
      </c>
      <c r="N49" s="12">
        <v>199.79999999999799</v>
      </c>
      <c r="O49" s="12">
        <v>-3.6999999999998101</v>
      </c>
      <c r="P49" s="12">
        <v>121.49999999999901</v>
      </c>
      <c r="Q49" s="12">
        <v>114.4</v>
      </c>
      <c r="R49" s="12">
        <f t="shared" si="4"/>
        <v>1</v>
      </c>
      <c r="S49" s="3">
        <f t="shared" si="5"/>
        <v>1</v>
      </c>
    </row>
    <row r="50" spans="1:19">
      <c r="A50" s="3">
        <f t="shared" si="1"/>
        <v>2010</v>
      </c>
      <c r="B50" s="30">
        <v>40510</v>
      </c>
      <c r="C50" s="5" t="s">
        <v>1</v>
      </c>
      <c r="D50" s="6">
        <v>137.4</v>
      </c>
      <c r="E50" s="6">
        <v>-5.8000000000002396</v>
      </c>
      <c r="F50" s="6">
        <v>243.30000000000101</v>
      </c>
      <c r="G50" s="6">
        <v>13.799999999999301</v>
      </c>
      <c r="H50" s="12">
        <f t="shared" si="2"/>
        <v>1</v>
      </c>
      <c r="I50" s="3">
        <f t="shared" si="3"/>
        <v>1</v>
      </c>
      <c r="J50" s="23"/>
      <c r="K50" s="3">
        <f t="shared" si="0"/>
        <v>2010</v>
      </c>
      <c r="L50" s="4">
        <v>40510</v>
      </c>
      <c r="M50" s="21" t="s">
        <v>1</v>
      </c>
      <c r="N50" s="12">
        <v>115.6</v>
      </c>
      <c r="O50" s="12">
        <v>-15.500000000000499</v>
      </c>
      <c r="P50" s="12">
        <v>90.999999999999901</v>
      </c>
      <c r="Q50" s="12">
        <v>41.299999999999599</v>
      </c>
      <c r="R50" s="12">
        <f t="shared" si="4"/>
        <v>0</v>
      </c>
      <c r="S50" s="3">
        <f t="shared" si="5"/>
        <v>0</v>
      </c>
    </row>
    <row r="51" spans="1:19">
      <c r="A51" s="3">
        <f t="shared" si="1"/>
        <v>2010</v>
      </c>
      <c r="B51" s="30">
        <v>40517</v>
      </c>
      <c r="C51" s="5" t="s">
        <v>10</v>
      </c>
      <c r="D51" s="6">
        <v>181.60000000000099</v>
      </c>
      <c r="E51" s="6">
        <v>21.299999999999599</v>
      </c>
      <c r="F51" s="6">
        <v>292.00000000000102</v>
      </c>
      <c r="G51" s="6">
        <v>72.099999999999298</v>
      </c>
      <c r="H51" s="12">
        <f t="shared" si="2"/>
        <v>1</v>
      </c>
      <c r="I51" s="3">
        <f t="shared" si="3"/>
        <v>1</v>
      </c>
      <c r="J51" s="23"/>
      <c r="K51" s="3">
        <f t="shared" si="0"/>
        <v>2010</v>
      </c>
      <c r="L51" s="4">
        <v>40517</v>
      </c>
      <c r="M51" s="21" t="s">
        <v>10</v>
      </c>
      <c r="N51" s="12">
        <v>9.7999999999998</v>
      </c>
      <c r="O51" s="12">
        <v>8.9000000000005706</v>
      </c>
      <c r="P51" s="12">
        <v>145.30000000000001</v>
      </c>
      <c r="Q51" s="12">
        <v>54.699999999999697</v>
      </c>
      <c r="R51" s="12">
        <f t="shared" si="4"/>
        <v>0</v>
      </c>
      <c r="S51" s="3">
        <f t="shared" si="5"/>
        <v>0</v>
      </c>
    </row>
    <row r="52" spans="1:19">
      <c r="A52" s="3">
        <f t="shared" si="1"/>
        <v>2010</v>
      </c>
      <c r="B52" s="30">
        <v>40524</v>
      </c>
      <c r="C52" s="5" t="s">
        <v>10</v>
      </c>
      <c r="D52" s="6">
        <v>17.599999999999799</v>
      </c>
      <c r="E52" s="6">
        <v>21.299999999999599</v>
      </c>
      <c r="F52" s="6">
        <v>34.600000000000101</v>
      </c>
      <c r="G52" s="6">
        <v>111.099999999999</v>
      </c>
      <c r="H52" s="12">
        <f t="shared" si="2"/>
        <v>0</v>
      </c>
      <c r="I52" s="3">
        <f t="shared" si="3"/>
        <v>0</v>
      </c>
      <c r="J52" s="23"/>
      <c r="K52" s="3">
        <f t="shared" si="0"/>
        <v>2010</v>
      </c>
      <c r="L52" s="4">
        <v>40524</v>
      </c>
      <c r="M52" s="21" t="s">
        <v>1</v>
      </c>
      <c r="N52" s="12">
        <v>84.4000000000011</v>
      </c>
      <c r="O52" s="12">
        <v>-23.9000000000011</v>
      </c>
      <c r="P52" s="12">
        <v>3.9000000000000101</v>
      </c>
      <c r="Q52" s="12">
        <v>203.5</v>
      </c>
      <c r="R52" s="12">
        <f t="shared" si="4"/>
        <v>0</v>
      </c>
      <c r="S52" s="3">
        <f t="shared" si="5"/>
        <v>0</v>
      </c>
    </row>
    <row r="53" spans="1:19">
      <c r="A53" s="3">
        <f t="shared" si="1"/>
        <v>2010</v>
      </c>
      <c r="B53" s="30">
        <v>40531</v>
      </c>
      <c r="C53" s="5" t="s">
        <v>10</v>
      </c>
      <c r="D53" s="6">
        <v>46.3999999999997</v>
      </c>
      <c r="E53" s="6">
        <v>7.2000000000005304</v>
      </c>
      <c r="F53" s="6">
        <v>310.89999999999998</v>
      </c>
      <c r="G53" s="6">
        <v>40.700000000000102</v>
      </c>
      <c r="H53" s="12">
        <f t="shared" si="2"/>
        <v>0</v>
      </c>
      <c r="I53" s="3">
        <f t="shared" si="3"/>
        <v>0</v>
      </c>
      <c r="J53" s="23"/>
      <c r="K53" s="3">
        <f t="shared" si="0"/>
        <v>2010</v>
      </c>
      <c r="L53" s="4">
        <v>40531</v>
      </c>
      <c r="M53" s="21" t="s">
        <v>1</v>
      </c>
      <c r="N53" s="12">
        <v>130.9</v>
      </c>
      <c r="O53" s="12">
        <v>-22.100000000000399</v>
      </c>
      <c r="P53" s="12">
        <v>17.000000000000298</v>
      </c>
      <c r="Q53" s="12">
        <v>98.000000000000298</v>
      </c>
      <c r="R53" s="12">
        <f t="shared" si="4"/>
        <v>0</v>
      </c>
      <c r="S53" s="3">
        <f t="shared" si="5"/>
        <v>0</v>
      </c>
    </row>
    <row r="54" spans="1:19">
      <c r="A54" s="3">
        <f t="shared" si="1"/>
        <v>2010</v>
      </c>
      <c r="B54" s="30">
        <v>40538</v>
      </c>
      <c r="C54" s="5" t="s">
        <v>1</v>
      </c>
      <c r="D54" s="6">
        <v>262.39999999999998</v>
      </c>
      <c r="E54" s="6">
        <v>-31.799999999999599</v>
      </c>
      <c r="F54" s="6">
        <v>438.49999999999898</v>
      </c>
      <c r="G54" s="6">
        <v>89.299999999998803</v>
      </c>
      <c r="H54" s="12">
        <f t="shared" si="2"/>
        <v>0</v>
      </c>
      <c r="I54" s="3">
        <f t="shared" si="3"/>
        <v>0</v>
      </c>
      <c r="J54" s="23"/>
      <c r="K54" s="3">
        <f t="shared" si="0"/>
        <v>2010</v>
      </c>
      <c r="L54" s="4">
        <v>40538</v>
      </c>
      <c r="M54" s="21" t="s">
        <v>1</v>
      </c>
      <c r="N54" s="12">
        <v>57.599999999999802</v>
      </c>
      <c r="O54" s="12">
        <v>-3.9999999999995501</v>
      </c>
      <c r="P54" s="12">
        <v>323.89999999999998</v>
      </c>
      <c r="Q54" s="12">
        <v>0.70000000000014495</v>
      </c>
      <c r="R54" s="12">
        <f t="shared" si="4"/>
        <v>0</v>
      </c>
      <c r="S54" s="3">
        <f t="shared" si="5"/>
        <v>0</v>
      </c>
    </row>
    <row r="55" spans="1:19">
      <c r="A55" s="7" t="s">
        <v>383</v>
      </c>
      <c r="B55" s="30"/>
      <c r="C55" s="5"/>
      <c r="D55" s="6">
        <f>SUBTOTAL(1,D3:D54)</f>
        <v>170.434615384615</v>
      </c>
      <c r="E55" s="6">
        <f>SUBTOTAL(1,E3:E54)</f>
        <v>-1.9134615384616043</v>
      </c>
      <c r="F55" s="6">
        <f>SUBTOTAL(1,F3:F54)</f>
        <v>168.06730769230742</v>
      </c>
      <c r="G55" s="6">
        <f>SUBTOTAL(1,G3:G54)</f>
        <v>469.62307692307667</v>
      </c>
      <c r="H55" s="12">
        <f t="shared" si="2"/>
        <v>1</v>
      </c>
      <c r="I55" s="3">
        <f t="shared" si="3"/>
        <v>1</v>
      </c>
      <c r="J55" s="23"/>
      <c r="K55" s="7" t="s">
        <v>383</v>
      </c>
      <c r="L55" s="4"/>
      <c r="M55" s="21"/>
      <c r="N55" s="12">
        <f>SUBTOTAL(1,N3:N54)</f>
        <v>89.273076923076687</v>
      </c>
      <c r="O55" s="12">
        <f>SUBTOTAL(1,O3:O54)</f>
        <v>3.9999999999999591</v>
      </c>
      <c r="P55" s="12">
        <f>SUBTOTAL(1,P3:P54)</f>
        <v>99.02115384615368</v>
      </c>
      <c r="Q55" s="12">
        <f>SUBTOTAL(1,Q3:Q54)</f>
        <v>283.12499999999983</v>
      </c>
      <c r="R55" s="12">
        <f>SUM(R3:R54)</f>
        <v>16</v>
      </c>
      <c r="S55" s="12">
        <f>SUM(S3:S54)</f>
        <v>15</v>
      </c>
    </row>
    <row r="56" spans="1:19">
      <c r="A56" s="3">
        <f t="shared" si="1"/>
        <v>2011</v>
      </c>
      <c r="B56" s="30">
        <v>40545</v>
      </c>
      <c r="C56" s="5" t="s">
        <v>10</v>
      </c>
      <c r="D56" s="6">
        <v>437.3</v>
      </c>
      <c r="E56" s="6">
        <v>10.900000000000301</v>
      </c>
      <c r="F56" s="6">
        <v>560.4</v>
      </c>
      <c r="G56" s="6">
        <v>20.999999999999901</v>
      </c>
      <c r="H56" s="12">
        <f t="shared" si="2"/>
        <v>1</v>
      </c>
      <c r="I56" s="3">
        <f t="shared" si="3"/>
        <v>1</v>
      </c>
      <c r="J56" s="23"/>
      <c r="K56" s="3">
        <f t="shared" si="0"/>
        <v>2011</v>
      </c>
      <c r="L56" s="4">
        <v>40545</v>
      </c>
      <c r="M56" s="21" t="s">
        <v>10</v>
      </c>
      <c r="N56" s="12">
        <v>266.89999999999901</v>
      </c>
      <c r="O56" s="12">
        <v>14.399999999999901</v>
      </c>
      <c r="P56" s="12">
        <v>37.599999999999802</v>
      </c>
      <c r="Q56" s="12">
        <v>171.5</v>
      </c>
      <c r="R56" s="12">
        <f t="shared" si="4"/>
        <v>1</v>
      </c>
      <c r="S56" s="3">
        <f t="shared" si="5"/>
        <v>1</v>
      </c>
    </row>
    <row r="57" spans="1:19">
      <c r="A57" s="3">
        <f t="shared" si="1"/>
        <v>2011</v>
      </c>
      <c r="B57" s="30">
        <v>40552</v>
      </c>
      <c r="C57" s="5" t="s">
        <v>1</v>
      </c>
      <c r="D57" s="6">
        <v>492.099999999999</v>
      </c>
      <c r="E57" s="6">
        <v>-16.499999999999201</v>
      </c>
      <c r="F57" s="6">
        <v>125.399999999999</v>
      </c>
      <c r="G57" s="6">
        <v>253.39999999999901</v>
      </c>
      <c r="H57" s="12">
        <f t="shared" si="2"/>
        <v>0</v>
      </c>
      <c r="I57" s="3">
        <f t="shared" si="3"/>
        <v>0</v>
      </c>
      <c r="J57" s="23"/>
      <c r="K57" s="3">
        <f t="shared" si="0"/>
        <v>2011</v>
      </c>
      <c r="L57" s="4">
        <v>40552</v>
      </c>
      <c r="M57" s="21" t="s">
        <v>10</v>
      </c>
      <c r="N57" s="12">
        <v>79.599999999999596</v>
      </c>
      <c r="O57" s="12">
        <v>11.9999999999997</v>
      </c>
      <c r="P57" s="12">
        <v>211.79999999999899</v>
      </c>
      <c r="Q57" s="12">
        <v>33.700000000000898</v>
      </c>
      <c r="R57" s="12">
        <f t="shared" si="4"/>
        <v>0</v>
      </c>
      <c r="S57" s="3">
        <f t="shared" si="5"/>
        <v>0</v>
      </c>
    </row>
    <row r="58" spans="1:19">
      <c r="A58" s="3">
        <f t="shared" si="1"/>
        <v>2011</v>
      </c>
      <c r="B58" s="30">
        <v>40559</v>
      </c>
      <c r="C58" s="5" t="s">
        <v>1</v>
      </c>
      <c r="D58" s="6">
        <v>249.2</v>
      </c>
      <c r="E58" s="6">
        <v>-11.4000000000014</v>
      </c>
      <c r="F58" s="6">
        <v>68.299999999998903</v>
      </c>
      <c r="G58" s="6">
        <v>149.099999999999</v>
      </c>
      <c r="H58" s="12">
        <f t="shared" si="2"/>
        <v>0</v>
      </c>
      <c r="I58" s="3">
        <f t="shared" si="3"/>
        <v>0</v>
      </c>
      <c r="J58" s="23"/>
      <c r="K58" s="3">
        <f t="shared" si="0"/>
        <v>2011</v>
      </c>
      <c r="L58" s="4">
        <v>40559</v>
      </c>
      <c r="M58" s="21" t="s">
        <v>1</v>
      </c>
      <c r="N58" s="12">
        <v>44.599999999999</v>
      </c>
      <c r="O58" s="12">
        <v>-3.6999999999998101</v>
      </c>
      <c r="P58" s="12">
        <v>20.999999999999901</v>
      </c>
      <c r="Q58" s="12">
        <v>132.1</v>
      </c>
      <c r="R58" s="12">
        <f t="shared" si="4"/>
        <v>0</v>
      </c>
      <c r="S58" s="3">
        <f t="shared" si="5"/>
        <v>0</v>
      </c>
    </row>
    <row r="59" spans="1:19">
      <c r="A59" s="3">
        <f t="shared" si="1"/>
        <v>2011</v>
      </c>
      <c r="B59" s="30">
        <v>40566</v>
      </c>
      <c r="C59" s="5" t="s">
        <v>1</v>
      </c>
      <c r="D59" s="6">
        <v>1.99999999999978</v>
      </c>
      <c r="E59" s="6">
        <v>-29.799999999999802</v>
      </c>
      <c r="F59" s="6">
        <v>36.8999999999997</v>
      </c>
      <c r="G59" s="6">
        <v>280.3</v>
      </c>
      <c r="H59" s="12">
        <f t="shared" si="2"/>
        <v>0</v>
      </c>
      <c r="I59" s="3">
        <f t="shared" si="3"/>
        <v>0</v>
      </c>
      <c r="J59" s="23"/>
      <c r="K59" s="3">
        <f t="shared" si="0"/>
        <v>2011</v>
      </c>
      <c r="L59" s="4">
        <v>40566</v>
      </c>
      <c r="M59" s="21" t="s">
        <v>1</v>
      </c>
      <c r="N59" s="12">
        <v>126.7</v>
      </c>
      <c r="O59" s="12">
        <v>-49.400000000000503</v>
      </c>
      <c r="P59" s="12">
        <v>12.100000000000399</v>
      </c>
      <c r="Q59" s="12">
        <v>194.1</v>
      </c>
      <c r="R59" s="12">
        <f t="shared" si="4"/>
        <v>0</v>
      </c>
      <c r="S59" s="3">
        <f t="shared" si="5"/>
        <v>0</v>
      </c>
    </row>
    <row r="60" spans="1:19">
      <c r="A60" s="3">
        <f t="shared" si="1"/>
        <v>2011</v>
      </c>
      <c r="B60" s="30">
        <v>40573</v>
      </c>
      <c r="C60" s="5" t="s">
        <v>10</v>
      </c>
      <c r="D60" s="6">
        <v>0.39999999999817898</v>
      </c>
      <c r="E60" s="6">
        <v>10.900000000000301</v>
      </c>
      <c r="F60" s="6">
        <v>174.099999999999</v>
      </c>
      <c r="G60" s="6">
        <v>72.000000000000895</v>
      </c>
      <c r="H60" s="12">
        <f t="shared" si="2"/>
        <v>0</v>
      </c>
      <c r="I60" s="3">
        <f t="shared" si="3"/>
        <v>0</v>
      </c>
      <c r="J60" s="23"/>
      <c r="K60" s="3">
        <f t="shared" si="0"/>
        <v>2011</v>
      </c>
      <c r="L60" s="4">
        <v>40573</v>
      </c>
      <c r="M60" s="21" t="s">
        <v>1</v>
      </c>
      <c r="N60" s="12">
        <v>106.4</v>
      </c>
      <c r="O60" s="12">
        <v>-2.20000000000109</v>
      </c>
      <c r="P60" s="12">
        <v>122.9</v>
      </c>
      <c r="Q60" s="12">
        <v>120.7</v>
      </c>
      <c r="R60" s="12">
        <f t="shared" si="4"/>
        <v>1</v>
      </c>
      <c r="S60" s="3">
        <f t="shared" si="5"/>
        <v>1</v>
      </c>
    </row>
    <row r="61" spans="1:19">
      <c r="A61" s="3">
        <f t="shared" si="1"/>
        <v>2011</v>
      </c>
      <c r="B61" s="30">
        <v>40580</v>
      </c>
      <c r="C61" s="5" t="s">
        <v>10</v>
      </c>
      <c r="D61" s="6">
        <v>17.800000000001098</v>
      </c>
      <c r="E61" s="6">
        <v>27.299999999998899</v>
      </c>
      <c r="F61" s="6">
        <v>189.99999999999901</v>
      </c>
      <c r="G61" s="6">
        <v>96.100000000001103</v>
      </c>
      <c r="H61" s="12">
        <f t="shared" si="2"/>
        <v>0</v>
      </c>
      <c r="I61" s="3">
        <f t="shared" si="3"/>
        <v>0</v>
      </c>
      <c r="J61" s="23"/>
      <c r="K61" s="3">
        <f t="shared" si="0"/>
        <v>2011</v>
      </c>
      <c r="L61" s="4">
        <v>40580</v>
      </c>
      <c r="M61" s="21" t="s">
        <v>10</v>
      </c>
      <c r="N61" s="12">
        <v>110.5</v>
      </c>
      <c r="O61" s="12">
        <v>9.2999999999998604</v>
      </c>
      <c r="P61" s="12">
        <v>130.29999999999899</v>
      </c>
      <c r="Q61" s="12">
        <v>51.200000000000102</v>
      </c>
      <c r="R61" s="12">
        <f t="shared" si="4"/>
        <v>1</v>
      </c>
      <c r="S61" s="3">
        <f t="shared" si="5"/>
        <v>1</v>
      </c>
    </row>
    <row r="62" spans="1:19">
      <c r="A62" s="3">
        <f t="shared" si="1"/>
        <v>2011</v>
      </c>
      <c r="B62" s="30">
        <v>40587</v>
      </c>
      <c r="C62" s="5" t="s">
        <v>1</v>
      </c>
      <c r="D62" s="6">
        <v>168.29999999999899</v>
      </c>
      <c r="E62" s="6">
        <v>-4.4999999999983897</v>
      </c>
      <c r="F62" s="6">
        <v>160</v>
      </c>
      <c r="G62" s="6">
        <v>149.39999999999901</v>
      </c>
      <c r="H62" s="12">
        <f t="shared" si="2"/>
        <v>1</v>
      </c>
      <c r="I62" s="3">
        <f t="shared" si="3"/>
        <v>1</v>
      </c>
      <c r="J62" s="23"/>
      <c r="K62" s="3">
        <f t="shared" si="0"/>
        <v>2011</v>
      </c>
      <c r="L62" s="4">
        <v>40587</v>
      </c>
      <c r="M62" s="21" t="s">
        <v>1</v>
      </c>
      <c r="N62" s="12">
        <v>122.9</v>
      </c>
      <c r="O62" s="12">
        <v>-17.099999999999799</v>
      </c>
      <c r="P62" s="12">
        <v>145.1</v>
      </c>
      <c r="Q62" s="12">
        <v>8.0000000000002203</v>
      </c>
      <c r="R62" s="12">
        <f t="shared" si="4"/>
        <v>0</v>
      </c>
      <c r="S62" s="3">
        <f t="shared" si="5"/>
        <v>0</v>
      </c>
    </row>
    <row r="63" spans="1:19">
      <c r="A63" s="3">
        <f t="shared" si="1"/>
        <v>2011</v>
      </c>
      <c r="B63" s="30">
        <v>40594</v>
      </c>
      <c r="C63" s="5" t="s">
        <v>1</v>
      </c>
      <c r="D63" s="6">
        <v>64.499999999998394</v>
      </c>
      <c r="E63" s="6">
        <v>-5.2999999999991898</v>
      </c>
      <c r="F63" s="6">
        <v>36.000000000000398</v>
      </c>
      <c r="G63" s="6">
        <v>258.7</v>
      </c>
      <c r="H63" s="12">
        <f t="shared" si="2"/>
        <v>0</v>
      </c>
      <c r="I63" s="3">
        <f t="shared" si="3"/>
        <v>0</v>
      </c>
      <c r="J63" s="23"/>
      <c r="K63" s="3">
        <f t="shared" si="0"/>
        <v>2011</v>
      </c>
      <c r="L63" s="4">
        <v>40594</v>
      </c>
      <c r="M63" s="21" t="s">
        <v>10</v>
      </c>
      <c r="N63" s="12">
        <v>42.999999999999702</v>
      </c>
      <c r="O63" s="12">
        <v>16.8000000000001</v>
      </c>
      <c r="P63" s="12">
        <v>29.1999999999992</v>
      </c>
      <c r="Q63" s="12">
        <v>137.4</v>
      </c>
      <c r="R63" s="12">
        <f t="shared" si="4"/>
        <v>0</v>
      </c>
      <c r="S63" s="3">
        <f t="shared" si="5"/>
        <v>0</v>
      </c>
    </row>
    <row r="64" spans="1:19">
      <c r="A64" s="3">
        <f t="shared" si="1"/>
        <v>2011</v>
      </c>
      <c r="B64" s="30">
        <v>40601</v>
      </c>
      <c r="C64" s="5" t="s">
        <v>1</v>
      </c>
      <c r="D64" s="6">
        <v>239.3</v>
      </c>
      <c r="E64" s="6">
        <v>7.99999999999911</v>
      </c>
      <c r="F64" s="6">
        <v>242.4</v>
      </c>
      <c r="G64" s="6">
        <v>41.100000000000499</v>
      </c>
      <c r="H64" s="12">
        <f t="shared" si="2"/>
        <v>1</v>
      </c>
      <c r="I64" s="3">
        <f t="shared" si="3"/>
        <v>1</v>
      </c>
      <c r="J64" s="23"/>
      <c r="K64" s="3">
        <f t="shared" si="0"/>
        <v>2011</v>
      </c>
      <c r="L64" s="4">
        <v>40601</v>
      </c>
      <c r="M64" s="21" t="s">
        <v>10</v>
      </c>
      <c r="N64" s="12">
        <v>65.500000000000497</v>
      </c>
      <c r="O64" s="12">
        <v>2.2999999999995202</v>
      </c>
      <c r="P64" s="12">
        <v>18.000000000000199</v>
      </c>
      <c r="Q64" s="12">
        <v>141.80000000000001</v>
      </c>
      <c r="R64" s="12">
        <f t="shared" si="4"/>
        <v>0</v>
      </c>
      <c r="S64" s="3">
        <f t="shared" si="5"/>
        <v>0</v>
      </c>
    </row>
    <row r="65" spans="1:19">
      <c r="A65" s="3">
        <f t="shared" si="1"/>
        <v>2011</v>
      </c>
      <c r="B65" s="30">
        <v>40608</v>
      </c>
      <c r="C65" s="5" t="s">
        <v>10</v>
      </c>
      <c r="D65" s="6">
        <v>92.600000000000406</v>
      </c>
      <c r="E65" s="6">
        <v>-49.200000000000301</v>
      </c>
      <c r="F65" s="6">
        <v>232.2</v>
      </c>
      <c r="G65" s="6">
        <v>95.899999999999807</v>
      </c>
      <c r="H65" s="12">
        <f t="shared" si="2"/>
        <v>0</v>
      </c>
      <c r="I65" s="3">
        <f t="shared" si="3"/>
        <v>0</v>
      </c>
      <c r="J65" s="23"/>
      <c r="K65" s="3">
        <f t="shared" si="0"/>
        <v>2011</v>
      </c>
      <c r="L65" s="4">
        <v>40608</v>
      </c>
      <c r="M65" s="21" t="s">
        <v>10</v>
      </c>
      <c r="N65" s="12">
        <v>0.100000000000655</v>
      </c>
      <c r="O65" s="12">
        <v>30.5999999999995</v>
      </c>
      <c r="P65" s="12">
        <v>20</v>
      </c>
      <c r="Q65" s="12">
        <v>202.79999999999899</v>
      </c>
      <c r="R65" s="12">
        <f t="shared" si="4"/>
        <v>0</v>
      </c>
      <c r="S65" s="3">
        <f t="shared" si="5"/>
        <v>0</v>
      </c>
    </row>
    <row r="66" spans="1:19">
      <c r="A66" s="3">
        <f t="shared" si="1"/>
        <v>2011</v>
      </c>
      <c r="B66" s="30">
        <v>40615</v>
      </c>
      <c r="C66" s="5" t="s">
        <v>1</v>
      </c>
      <c r="D66" s="6">
        <v>229.70000000000101</v>
      </c>
      <c r="E66" s="6">
        <v>-0.100000000000655</v>
      </c>
      <c r="F66" s="6">
        <v>127.1</v>
      </c>
      <c r="G66" s="6">
        <v>67.399999999999594</v>
      </c>
      <c r="H66" s="12">
        <f t="shared" si="2"/>
        <v>1</v>
      </c>
      <c r="I66" s="3">
        <f t="shared" si="3"/>
        <v>1</v>
      </c>
      <c r="J66" s="23"/>
      <c r="K66" s="3">
        <f t="shared" si="0"/>
        <v>2011</v>
      </c>
      <c r="L66" s="4">
        <v>40615</v>
      </c>
      <c r="M66" s="21" t="s">
        <v>10</v>
      </c>
      <c r="N66" s="12">
        <v>28.599999999999699</v>
      </c>
      <c r="O66" s="12">
        <v>4.0000000000006697</v>
      </c>
      <c r="P66" s="12">
        <v>274.20000000000101</v>
      </c>
      <c r="Q66" s="12">
        <v>6.8999999999996797</v>
      </c>
      <c r="R66" s="12">
        <f t="shared" si="4"/>
        <v>0</v>
      </c>
      <c r="S66" s="3">
        <f t="shared" si="5"/>
        <v>0</v>
      </c>
    </row>
    <row r="67" spans="1:19">
      <c r="A67" s="3">
        <f t="shared" si="1"/>
        <v>2011</v>
      </c>
      <c r="B67" s="30">
        <v>40622</v>
      </c>
      <c r="C67" s="5" t="s">
        <v>10</v>
      </c>
      <c r="D67" s="6">
        <v>93.700000000000998</v>
      </c>
      <c r="E67" s="6">
        <v>41.599999999999397</v>
      </c>
      <c r="F67" s="6">
        <v>199.4</v>
      </c>
      <c r="G67" s="6">
        <v>24.800000000000299</v>
      </c>
      <c r="H67" s="12">
        <f t="shared" si="2"/>
        <v>0</v>
      </c>
      <c r="I67" s="3">
        <f t="shared" si="3"/>
        <v>0</v>
      </c>
      <c r="J67" s="23"/>
      <c r="K67" s="3">
        <f t="shared" ref="K67:K130" si="6">+YEAR(L67)</f>
        <v>2011</v>
      </c>
      <c r="L67" s="4">
        <v>40622</v>
      </c>
      <c r="M67" s="21" t="s">
        <v>1</v>
      </c>
      <c r="N67" s="12">
        <v>256.39999999999998</v>
      </c>
      <c r="O67" s="12">
        <v>1.99999999999978</v>
      </c>
      <c r="P67" s="12">
        <v>87.499999999999204</v>
      </c>
      <c r="Q67" s="12">
        <v>58.899999999999501</v>
      </c>
      <c r="R67" s="12">
        <f t="shared" si="4"/>
        <v>1</v>
      </c>
      <c r="S67" s="3">
        <f t="shared" si="5"/>
        <v>1</v>
      </c>
    </row>
    <row r="68" spans="1:19">
      <c r="A68" s="3">
        <f t="shared" ref="A68:A131" si="7">+YEAR(B68)</f>
        <v>2011</v>
      </c>
      <c r="B68" s="30">
        <v>40629</v>
      </c>
      <c r="C68" s="5" t="s">
        <v>1</v>
      </c>
      <c r="D68" s="6">
        <v>189.2</v>
      </c>
      <c r="E68" s="6">
        <v>-3.2999999999994101</v>
      </c>
      <c r="F68" s="6">
        <v>80</v>
      </c>
      <c r="G68" s="6">
        <v>255.79999999999899</v>
      </c>
      <c r="H68" s="12">
        <f t="shared" ref="H68:H131" si="8">+IF(AND(D68&gt;$D$1, E68&gt;$E$1),1,0)</f>
        <v>1</v>
      </c>
      <c r="I68" s="3">
        <f t="shared" ref="I68:I131" si="9">+IF(AND(H68=1,F68&gt;$F$1),1,0)</f>
        <v>1</v>
      </c>
      <c r="J68" s="23"/>
      <c r="K68" s="3">
        <f t="shared" si="6"/>
        <v>2011</v>
      </c>
      <c r="L68" s="4">
        <v>40629</v>
      </c>
      <c r="M68" s="21" t="s">
        <v>10</v>
      </c>
      <c r="N68" s="12">
        <v>57.299999999999002</v>
      </c>
      <c r="O68" s="12">
        <v>-16.999999999999201</v>
      </c>
      <c r="P68" s="12">
        <v>98.400000000000702</v>
      </c>
      <c r="Q68" s="12">
        <v>79.299999999999898</v>
      </c>
      <c r="R68" s="12">
        <f t="shared" ref="R68:R131" si="10">+IF(AND(N68&gt;$D$1, O68&gt;$E$1),1,0)</f>
        <v>0</v>
      </c>
      <c r="S68" s="3">
        <f t="shared" ref="S68:S131" si="11">+IF(AND(R68=1,P68&gt;$F$1),1,0)</f>
        <v>0</v>
      </c>
    </row>
    <row r="69" spans="1:19">
      <c r="A69" s="3">
        <f t="shared" si="7"/>
        <v>2011</v>
      </c>
      <c r="B69" s="30">
        <v>40636</v>
      </c>
      <c r="C69" s="5" t="s">
        <v>1</v>
      </c>
      <c r="D69" s="6">
        <v>251.199999999998</v>
      </c>
      <c r="E69" s="6">
        <v>-29.799999999999802</v>
      </c>
      <c r="F69" s="6">
        <v>87.800000000000097</v>
      </c>
      <c r="G69" s="6">
        <v>66.800000000000196</v>
      </c>
      <c r="H69" s="12">
        <f t="shared" si="8"/>
        <v>0</v>
      </c>
      <c r="I69" s="3">
        <f t="shared" si="9"/>
        <v>0</v>
      </c>
      <c r="J69" s="23"/>
      <c r="K69" s="3">
        <f t="shared" si="6"/>
        <v>2011</v>
      </c>
      <c r="L69" s="4">
        <v>40636</v>
      </c>
      <c r="M69" s="21" t="s">
        <v>1</v>
      </c>
      <c r="N69" s="12">
        <v>72.300000000000594</v>
      </c>
      <c r="O69" s="12">
        <v>-11.600000000000501</v>
      </c>
      <c r="P69" s="12">
        <v>77.000000000000398</v>
      </c>
      <c r="Q69" s="12">
        <v>94.600000000000193</v>
      </c>
      <c r="R69" s="12">
        <f t="shared" si="10"/>
        <v>0</v>
      </c>
      <c r="S69" s="3">
        <f t="shared" si="11"/>
        <v>0</v>
      </c>
    </row>
    <row r="70" spans="1:19">
      <c r="A70" s="3">
        <f t="shared" si="7"/>
        <v>2011</v>
      </c>
      <c r="B70" s="30">
        <v>40643</v>
      </c>
      <c r="C70" s="5" t="s">
        <v>10</v>
      </c>
      <c r="D70" s="6">
        <v>23.999999999999499</v>
      </c>
      <c r="E70" s="6">
        <v>12.399999999999</v>
      </c>
      <c r="F70" s="6">
        <v>231.69999999999899</v>
      </c>
      <c r="G70" s="6">
        <v>258.80000000000098</v>
      </c>
      <c r="H70" s="12">
        <f t="shared" si="8"/>
        <v>0</v>
      </c>
      <c r="I70" s="3">
        <f t="shared" si="9"/>
        <v>0</v>
      </c>
      <c r="J70" s="23"/>
      <c r="K70" s="3">
        <f t="shared" si="6"/>
        <v>2011</v>
      </c>
      <c r="L70" s="4">
        <v>40643</v>
      </c>
      <c r="M70" s="21" t="s">
        <v>1</v>
      </c>
      <c r="N70" s="12">
        <v>55.700000000000699</v>
      </c>
      <c r="O70" s="12">
        <v>-15.8999999999998</v>
      </c>
      <c r="P70" s="12">
        <v>82.900000000001299</v>
      </c>
      <c r="Q70" s="12">
        <v>136.99999999999801</v>
      </c>
      <c r="R70" s="12">
        <f t="shared" si="10"/>
        <v>0</v>
      </c>
      <c r="S70" s="3">
        <f t="shared" si="11"/>
        <v>0</v>
      </c>
    </row>
    <row r="71" spans="1:19">
      <c r="A71" s="3">
        <f t="shared" si="7"/>
        <v>2011</v>
      </c>
      <c r="B71" s="30">
        <v>40650</v>
      </c>
      <c r="C71" s="5" t="s">
        <v>1</v>
      </c>
      <c r="D71" s="6">
        <v>143.599999999999</v>
      </c>
      <c r="E71" s="6">
        <v>0.59999999999948905</v>
      </c>
      <c r="F71" s="6">
        <v>67.399999999999594</v>
      </c>
      <c r="G71" s="6">
        <v>320.599999999999</v>
      </c>
      <c r="H71" s="12">
        <f t="shared" si="8"/>
        <v>1</v>
      </c>
      <c r="I71" s="3">
        <f t="shared" si="9"/>
        <v>1</v>
      </c>
      <c r="J71" s="23"/>
      <c r="K71" s="3">
        <f t="shared" si="6"/>
        <v>2011</v>
      </c>
      <c r="L71" s="4">
        <v>40650</v>
      </c>
      <c r="M71" s="21" t="s">
        <v>1</v>
      </c>
      <c r="N71" s="12">
        <v>120.399999999998</v>
      </c>
      <c r="O71" s="12">
        <v>8.5000000000001705</v>
      </c>
      <c r="P71" s="12">
        <v>58.3</v>
      </c>
      <c r="Q71" s="12">
        <v>195.9</v>
      </c>
      <c r="R71" s="12">
        <f t="shared" si="10"/>
        <v>1</v>
      </c>
      <c r="S71" s="3">
        <f t="shared" si="11"/>
        <v>1</v>
      </c>
    </row>
    <row r="72" spans="1:19">
      <c r="A72" s="3">
        <f t="shared" si="7"/>
        <v>2011</v>
      </c>
      <c r="B72" s="30">
        <v>40657</v>
      </c>
      <c r="C72" s="5" t="s">
        <v>1</v>
      </c>
      <c r="D72" s="6">
        <v>245.900000000001</v>
      </c>
      <c r="E72" s="6">
        <v>1.7999999999984599</v>
      </c>
      <c r="F72" s="6">
        <v>496.29999999999802</v>
      </c>
      <c r="G72" s="6">
        <v>130.5</v>
      </c>
      <c r="H72" s="12">
        <f t="shared" si="8"/>
        <v>1</v>
      </c>
      <c r="I72" s="3">
        <f t="shared" si="9"/>
        <v>1</v>
      </c>
      <c r="J72" s="23"/>
      <c r="K72" s="3">
        <f t="shared" si="6"/>
        <v>2011</v>
      </c>
      <c r="L72" s="4">
        <v>40657</v>
      </c>
      <c r="M72" s="21" t="s">
        <v>1</v>
      </c>
      <c r="N72" s="12">
        <v>117.4</v>
      </c>
      <c r="O72" s="12">
        <v>-2.20000000000109</v>
      </c>
      <c r="P72" s="12">
        <v>152.49999999999901</v>
      </c>
      <c r="Q72" s="12">
        <v>79.100000000000804</v>
      </c>
      <c r="R72" s="12">
        <f t="shared" si="10"/>
        <v>1</v>
      </c>
      <c r="S72" s="3">
        <f t="shared" si="11"/>
        <v>1</v>
      </c>
    </row>
    <row r="73" spans="1:19">
      <c r="A73" s="3">
        <f t="shared" si="7"/>
        <v>2011</v>
      </c>
      <c r="B73" s="30">
        <v>40664</v>
      </c>
      <c r="C73" s="5" t="s">
        <v>10</v>
      </c>
      <c r="D73" s="6">
        <v>494.79999999999899</v>
      </c>
      <c r="E73" s="6">
        <v>-48.099999999999802</v>
      </c>
      <c r="F73" s="6">
        <v>79.400000000000503</v>
      </c>
      <c r="G73" s="6">
        <v>294.59999999999798</v>
      </c>
      <c r="H73" s="12">
        <f t="shared" si="8"/>
        <v>0</v>
      </c>
      <c r="I73" s="3">
        <f t="shared" si="9"/>
        <v>0</v>
      </c>
      <c r="J73" s="23"/>
      <c r="K73" s="3">
        <f t="shared" si="6"/>
        <v>2011</v>
      </c>
      <c r="L73" s="4">
        <v>40664</v>
      </c>
      <c r="M73" s="21" t="s">
        <v>10</v>
      </c>
      <c r="N73" s="12">
        <v>21.299999999999599</v>
      </c>
      <c r="O73" s="12">
        <v>-6.9000000000007899</v>
      </c>
      <c r="P73" s="12">
        <v>62.599999999999298</v>
      </c>
      <c r="Q73" s="12">
        <v>157.30000000000001</v>
      </c>
      <c r="R73" s="12">
        <f t="shared" si="10"/>
        <v>0</v>
      </c>
      <c r="S73" s="3">
        <f t="shared" si="11"/>
        <v>0</v>
      </c>
    </row>
    <row r="74" spans="1:19">
      <c r="A74" s="3">
        <f t="shared" si="7"/>
        <v>2011</v>
      </c>
      <c r="B74" s="30">
        <v>40671</v>
      </c>
      <c r="C74" s="5" t="s">
        <v>10</v>
      </c>
      <c r="D74" s="6">
        <v>244.4</v>
      </c>
      <c r="E74" s="6">
        <v>26.899999999998499</v>
      </c>
      <c r="F74" s="6">
        <v>254.6</v>
      </c>
      <c r="G74" s="6">
        <v>42.200000000001097</v>
      </c>
      <c r="H74" s="12">
        <f t="shared" si="8"/>
        <v>1</v>
      </c>
      <c r="I74" s="3">
        <f t="shared" si="9"/>
        <v>1</v>
      </c>
      <c r="J74" s="23"/>
      <c r="K74" s="3">
        <f t="shared" si="6"/>
        <v>2011</v>
      </c>
      <c r="L74" s="4">
        <v>40671</v>
      </c>
      <c r="M74" s="21" t="s">
        <v>10</v>
      </c>
      <c r="N74" s="12">
        <v>111.00000000000099</v>
      </c>
      <c r="O74" s="12">
        <v>-3.9000000000011199</v>
      </c>
      <c r="P74" s="12">
        <v>157.6</v>
      </c>
      <c r="Q74" s="12">
        <v>22.800000000000601</v>
      </c>
      <c r="R74" s="12">
        <f t="shared" si="10"/>
        <v>1</v>
      </c>
      <c r="S74" s="3">
        <f t="shared" si="11"/>
        <v>1</v>
      </c>
    </row>
    <row r="75" spans="1:19">
      <c r="A75" s="3">
        <f t="shared" si="7"/>
        <v>2011</v>
      </c>
      <c r="B75" s="30">
        <v>40678</v>
      </c>
      <c r="C75" s="5" t="s">
        <v>1</v>
      </c>
      <c r="D75" s="6">
        <v>69.099999999999696</v>
      </c>
      <c r="E75" s="6">
        <v>-34.499999999999503</v>
      </c>
      <c r="F75" s="6">
        <v>155.49999999999901</v>
      </c>
      <c r="G75" s="6">
        <v>197</v>
      </c>
      <c r="H75" s="12">
        <f t="shared" si="8"/>
        <v>0</v>
      </c>
      <c r="I75" s="3">
        <f t="shared" si="9"/>
        <v>0</v>
      </c>
      <c r="J75" s="23"/>
      <c r="K75" s="3">
        <f t="shared" si="6"/>
        <v>2011</v>
      </c>
      <c r="L75" s="4">
        <v>40678</v>
      </c>
      <c r="M75" s="21" t="s">
        <v>1</v>
      </c>
      <c r="N75" s="12">
        <v>138.89999999999901</v>
      </c>
      <c r="O75" s="12">
        <v>-20.100000000000598</v>
      </c>
      <c r="P75" s="12">
        <v>112.9</v>
      </c>
      <c r="Q75" s="12">
        <v>105.900000000001</v>
      </c>
      <c r="R75" s="12">
        <f t="shared" si="10"/>
        <v>0</v>
      </c>
      <c r="S75" s="3">
        <f t="shared" si="11"/>
        <v>0</v>
      </c>
    </row>
    <row r="76" spans="1:19">
      <c r="A76" s="3">
        <f t="shared" si="7"/>
        <v>2011</v>
      </c>
      <c r="B76" s="30">
        <v>40685</v>
      </c>
      <c r="C76" s="5" t="s">
        <v>1</v>
      </c>
      <c r="D76" s="6">
        <v>192.69999999999899</v>
      </c>
      <c r="E76" s="6">
        <v>3.6999999999998101</v>
      </c>
      <c r="F76" s="6">
        <v>64.299999999999301</v>
      </c>
      <c r="G76" s="6">
        <v>321</v>
      </c>
      <c r="H76" s="12">
        <f t="shared" si="8"/>
        <v>1</v>
      </c>
      <c r="I76" s="3">
        <f t="shared" si="9"/>
        <v>1</v>
      </c>
      <c r="J76" s="23"/>
      <c r="K76" s="3">
        <f t="shared" si="6"/>
        <v>2011</v>
      </c>
      <c r="L76" s="4">
        <v>40685</v>
      </c>
      <c r="M76" s="21" t="s">
        <v>1</v>
      </c>
      <c r="N76" s="12">
        <v>77.900000000001796</v>
      </c>
      <c r="O76" s="12">
        <v>44.899999999998798</v>
      </c>
      <c r="P76" s="12">
        <v>178.3</v>
      </c>
      <c r="Q76" s="12">
        <v>23.800000000000399</v>
      </c>
      <c r="R76" s="12">
        <f t="shared" si="10"/>
        <v>0</v>
      </c>
      <c r="S76" s="3">
        <f t="shared" si="11"/>
        <v>0</v>
      </c>
    </row>
    <row r="77" spans="1:19">
      <c r="A77" s="3">
        <f t="shared" si="7"/>
        <v>2011</v>
      </c>
      <c r="B77" s="30">
        <v>40692</v>
      </c>
      <c r="C77" s="5" t="s">
        <v>1</v>
      </c>
      <c r="D77" s="6">
        <v>310.00000000000102</v>
      </c>
      <c r="E77" s="6">
        <v>-23.5000000000007</v>
      </c>
      <c r="F77" s="6">
        <v>285.39999999999998</v>
      </c>
      <c r="G77" s="6">
        <v>87.999999999999105</v>
      </c>
      <c r="H77" s="12">
        <f t="shared" si="8"/>
        <v>0</v>
      </c>
      <c r="I77" s="3">
        <f t="shared" si="9"/>
        <v>0</v>
      </c>
      <c r="J77" s="23"/>
      <c r="K77" s="3">
        <f t="shared" si="6"/>
        <v>2011</v>
      </c>
      <c r="L77" s="4">
        <v>40692</v>
      </c>
      <c r="M77" s="21" t="s">
        <v>10</v>
      </c>
      <c r="N77" s="12">
        <v>7.8000000000000203</v>
      </c>
      <c r="O77" s="12">
        <v>-1.2999999999996299</v>
      </c>
      <c r="P77" s="12">
        <v>79.200000000001396</v>
      </c>
      <c r="Q77" s="12">
        <v>180.099999999998</v>
      </c>
      <c r="R77" s="12">
        <f t="shared" si="10"/>
        <v>0</v>
      </c>
      <c r="S77" s="3">
        <f t="shared" si="11"/>
        <v>0</v>
      </c>
    </row>
    <row r="78" spans="1:19">
      <c r="A78" s="3">
        <f t="shared" si="7"/>
        <v>2011</v>
      </c>
      <c r="B78" s="30">
        <v>40699</v>
      </c>
      <c r="C78" s="5" t="s">
        <v>10</v>
      </c>
      <c r="D78" s="6">
        <v>261.7</v>
      </c>
      <c r="E78" s="6">
        <v>22.2999999999995</v>
      </c>
      <c r="F78" s="6">
        <v>173.6</v>
      </c>
      <c r="G78" s="6">
        <v>250.39999999999901</v>
      </c>
      <c r="H78" s="12">
        <f t="shared" si="8"/>
        <v>1</v>
      </c>
      <c r="I78" s="3">
        <f t="shared" si="9"/>
        <v>1</v>
      </c>
      <c r="J78" s="23"/>
      <c r="K78" s="3">
        <f t="shared" si="6"/>
        <v>2011</v>
      </c>
      <c r="L78" s="4">
        <v>40699</v>
      </c>
      <c r="M78" s="21" t="s">
        <v>10</v>
      </c>
      <c r="N78" s="12">
        <v>155.30000000000001</v>
      </c>
      <c r="O78" s="12">
        <v>10.299999999998599</v>
      </c>
      <c r="P78" s="12">
        <v>111.9</v>
      </c>
      <c r="Q78" s="12">
        <v>24.399999999999899</v>
      </c>
      <c r="R78" s="12">
        <f t="shared" si="10"/>
        <v>1</v>
      </c>
      <c r="S78" s="3">
        <f t="shared" si="11"/>
        <v>1</v>
      </c>
    </row>
    <row r="79" spans="1:19">
      <c r="A79" s="3">
        <f t="shared" si="7"/>
        <v>2011</v>
      </c>
      <c r="B79" s="30">
        <v>40706</v>
      </c>
      <c r="C79" s="5" t="s">
        <v>10</v>
      </c>
      <c r="D79" s="6">
        <v>14.0000000000006</v>
      </c>
      <c r="E79" s="6">
        <v>34.399999999998798</v>
      </c>
      <c r="F79" s="6">
        <v>165.599999999999</v>
      </c>
      <c r="G79" s="6">
        <v>148.60000000000099</v>
      </c>
      <c r="H79" s="12">
        <f t="shared" si="8"/>
        <v>0</v>
      </c>
      <c r="I79" s="3">
        <f t="shared" si="9"/>
        <v>0</v>
      </c>
      <c r="J79" s="23"/>
      <c r="K79" s="3">
        <f t="shared" si="6"/>
        <v>2011</v>
      </c>
      <c r="L79" s="4">
        <v>40706</v>
      </c>
      <c r="M79" s="21" t="s">
        <v>1</v>
      </c>
      <c r="N79" s="12">
        <v>91.399999999999196</v>
      </c>
      <c r="O79" s="12">
        <v>1.1000000000005401</v>
      </c>
      <c r="P79" s="12">
        <v>171.099999999999</v>
      </c>
      <c r="Q79" s="12">
        <v>5.5999999999989303</v>
      </c>
      <c r="R79" s="12">
        <f t="shared" si="10"/>
        <v>0</v>
      </c>
      <c r="S79" s="3">
        <f t="shared" si="11"/>
        <v>0</v>
      </c>
    </row>
    <row r="80" spans="1:19">
      <c r="A80" s="3">
        <f t="shared" si="7"/>
        <v>2011</v>
      </c>
      <c r="B80" s="30">
        <v>40713</v>
      </c>
      <c r="C80" s="5" t="s">
        <v>10</v>
      </c>
      <c r="D80" s="6">
        <v>88.700000000001495</v>
      </c>
      <c r="E80" s="6">
        <v>-5.7000000000018103</v>
      </c>
      <c r="F80" s="6">
        <v>357.99999999999801</v>
      </c>
      <c r="G80" s="6">
        <v>89.799999999999798</v>
      </c>
      <c r="H80" s="12">
        <f t="shared" si="8"/>
        <v>0</v>
      </c>
      <c r="I80" s="3">
        <f t="shared" si="9"/>
        <v>0</v>
      </c>
      <c r="J80" s="23"/>
      <c r="K80" s="3">
        <f t="shared" si="6"/>
        <v>2011</v>
      </c>
      <c r="L80" s="4">
        <v>40713</v>
      </c>
      <c r="M80" s="21" t="s">
        <v>10</v>
      </c>
      <c r="N80" s="12">
        <v>35.199999999999598</v>
      </c>
      <c r="O80" s="12">
        <v>32.700000000000998</v>
      </c>
      <c r="P80" s="12">
        <v>62.400000000000198</v>
      </c>
      <c r="Q80" s="12">
        <v>52.9999999999986</v>
      </c>
      <c r="R80" s="12">
        <f t="shared" si="10"/>
        <v>0</v>
      </c>
      <c r="S80" s="3">
        <f t="shared" si="11"/>
        <v>0</v>
      </c>
    </row>
    <row r="81" spans="1:19">
      <c r="A81" s="3">
        <f t="shared" si="7"/>
        <v>2011</v>
      </c>
      <c r="B81" s="30">
        <v>40720</v>
      </c>
      <c r="C81" s="5" t="s">
        <v>1</v>
      </c>
      <c r="D81" s="6">
        <v>332.5</v>
      </c>
      <c r="E81" s="6">
        <v>11.5999999999982</v>
      </c>
      <c r="F81" s="6">
        <v>330.29999999999802</v>
      </c>
      <c r="G81" s="6">
        <v>40.700000000000102</v>
      </c>
      <c r="H81" s="12">
        <f t="shared" si="8"/>
        <v>1</v>
      </c>
      <c r="I81" s="3">
        <f t="shared" si="9"/>
        <v>1</v>
      </c>
      <c r="J81" s="23"/>
      <c r="K81" s="3">
        <f t="shared" si="6"/>
        <v>2011</v>
      </c>
      <c r="L81" s="4">
        <v>40720</v>
      </c>
      <c r="M81" s="21" t="s">
        <v>10</v>
      </c>
      <c r="N81" s="12">
        <v>17.000000000000298</v>
      </c>
      <c r="O81" s="12">
        <v>-17.5000000000014</v>
      </c>
      <c r="P81" s="12">
        <v>47.999999999999098</v>
      </c>
      <c r="Q81" s="12">
        <v>80</v>
      </c>
      <c r="R81" s="12">
        <f t="shared" si="10"/>
        <v>0</v>
      </c>
      <c r="S81" s="3">
        <f t="shared" si="11"/>
        <v>0</v>
      </c>
    </row>
    <row r="82" spans="1:19">
      <c r="A82" s="3">
        <f t="shared" si="7"/>
        <v>2011</v>
      </c>
      <c r="B82" s="30">
        <v>40727</v>
      </c>
      <c r="C82" s="5" t="s">
        <v>10</v>
      </c>
      <c r="D82" s="6">
        <v>272.99999999999801</v>
      </c>
      <c r="E82" s="6">
        <v>58.899999999999501</v>
      </c>
      <c r="F82" s="6">
        <v>76.499999999999304</v>
      </c>
      <c r="G82" s="6">
        <v>367.2</v>
      </c>
      <c r="H82" s="12">
        <f t="shared" si="8"/>
        <v>1</v>
      </c>
      <c r="I82" s="3">
        <f t="shared" si="9"/>
        <v>1</v>
      </c>
      <c r="J82" s="23"/>
      <c r="K82" s="3">
        <f t="shared" si="6"/>
        <v>2011</v>
      </c>
      <c r="L82" s="4">
        <v>40727</v>
      </c>
      <c r="M82" s="21" t="s">
        <v>1</v>
      </c>
      <c r="N82" s="12">
        <v>6.5999999999988201</v>
      </c>
      <c r="O82" s="12">
        <v>-44.999999999999403</v>
      </c>
      <c r="P82" s="12">
        <v>161.599999999999</v>
      </c>
      <c r="Q82" s="12">
        <v>54.000000000000703</v>
      </c>
      <c r="R82" s="12">
        <f t="shared" si="10"/>
        <v>0</v>
      </c>
      <c r="S82" s="3">
        <f t="shared" si="11"/>
        <v>0</v>
      </c>
    </row>
    <row r="83" spans="1:19">
      <c r="A83" s="3">
        <f t="shared" si="7"/>
        <v>2011</v>
      </c>
      <c r="B83" s="30">
        <v>40734</v>
      </c>
      <c r="C83" s="5" t="s">
        <v>10</v>
      </c>
      <c r="D83" s="6">
        <v>48.500000000000199</v>
      </c>
      <c r="E83" s="6">
        <v>43.699999999999797</v>
      </c>
      <c r="F83" s="6">
        <v>325.09999999999798</v>
      </c>
      <c r="G83" s="6">
        <v>98.100000000000904</v>
      </c>
      <c r="H83" s="12">
        <f t="shared" si="8"/>
        <v>0</v>
      </c>
      <c r="I83" s="3">
        <f t="shared" si="9"/>
        <v>0</v>
      </c>
      <c r="J83" s="23"/>
      <c r="K83" s="3">
        <f t="shared" si="6"/>
        <v>2011</v>
      </c>
      <c r="L83" s="4">
        <v>40734</v>
      </c>
      <c r="M83" s="21" t="s">
        <v>10</v>
      </c>
      <c r="N83" s="12">
        <v>161.599999999999</v>
      </c>
      <c r="O83" s="12">
        <v>-6.5000000000003899</v>
      </c>
      <c r="P83" s="12">
        <v>189.89999999999799</v>
      </c>
      <c r="Q83" s="12">
        <v>17.100000000001</v>
      </c>
      <c r="R83" s="12">
        <f t="shared" si="10"/>
        <v>1</v>
      </c>
      <c r="S83" s="3">
        <f t="shared" si="11"/>
        <v>1</v>
      </c>
    </row>
    <row r="84" spans="1:19">
      <c r="A84" s="3">
        <f t="shared" si="7"/>
        <v>2011</v>
      </c>
      <c r="B84" s="30">
        <v>40741</v>
      </c>
      <c r="C84" s="5" t="s">
        <v>1</v>
      </c>
      <c r="D84" s="6">
        <v>244.599999999999</v>
      </c>
      <c r="E84" s="6">
        <v>31.200000000000099</v>
      </c>
      <c r="F84" s="6">
        <v>158.89999999999901</v>
      </c>
      <c r="G84" s="6">
        <v>146.69999999999899</v>
      </c>
      <c r="H84" s="12">
        <f t="shared" si="8"/>
        <v>1</v>
      </c>
      <c r="I84" s="3">
        <f t="shared" si="9"/>
        <v>1</v>
      </c>
      <c r="J84" s="23"/>
      <c r="K84" s="3">
        <f t="shared" si="6"/>
        <v>2011</v>
      </c>
      <c r="L84" s="4">
        <v>40741</v>
      </c>
      <c r="M84" s="21" t="s">
        <v>1</v>
      </c>
      <c r="N84" s="12">
        <v>133.39999999999901</v>
      </c>
      <c r="O84" s="12">
        <v>-6.3999999999997303</v>
      </c>
      <c r="P84" s="12">
        <v>22.899999999999</v>
      </c>
      <c r="Q84" s="12">
        <v>264.29999999999899</v>
      </c>
      <c r="R84" s="12">
        <f t="shared" si="10"/>
        <v>1</v>
      </c>
      <c r="S84" s="3">
        <f t="shared" si="11"/>
        <v>1</v>
      </c>
    </row>
    <row r="85" spans="1:19">
      <c r="A85" s="3">
        <f t="shared" si="7"/>
        <v>2011</v>
      </c>
      <c r="B85" s="30">
        <v>40748</v>
      </c>
      <c r="C85" s="5" t="s">
        <v>1</v>
      </c>
      <c r="D85" s="6">
        <v>8.0999999999997705</v>
      </c>
      <c r="E85" s="6">
        <v>-15.6</v>
      </c>
      <c r="F85" s="6">
        <v>325.10000000000002</v>
      </c>
      <c r="G85" s="6">
        <v>72.099999999999298</v>
      </c>
      <c r="H85" s="12">
        <f t="shared" si="8"/>
        <v>0</v>
      </c>
      <c r="I85" s="3">
        <f t="shared" si="9"/>
        <v>0</v>
      </c>
      <c r="J85" s="23"/>
      <c r="K85" s="3">
        <f t="shared" si="6"/>
        <v>2011</v>
      </c>
      <c r="L85" s="4">
        <v>40748</v>
      </c>
      <c r="M85" s="21" t="s">
        <v>1</v>
      </c>
      <c r="N85" s="12">
        <v>226.599999999999</v>
      </c>
      <c r="O85" s="12">
        <v>22.600000000001501</v>
      </c>
      <c r="P85" s="12">
        <v>310.00000000000102</v>
      </c>
      <c r="Q85" s="12">
        <v>13.399999999998901</v>
      </c>
      <c r="R85" s="12">
        <f t="shared" si="10"/>
        <v>1</v>
      </c>
      <c r="S85" s="3">
        <f t="shared" si="11"/>
        <v>1</v>
      </c>
    </row>
    <row r="86" spans="1:19">
      <c r="A86" s="3">
        <f t="shared" si="7"/>
        <v>2011</v>
      </c>
      <c r="B86" s="30">
        <v>40755</v>
      </c>
      <c r="C86" s="5" t="s">
        <v>10</v>
      </c>
      <c r="D86" s="6">
        <v>100</v>
      </c>
      <c r="E86" s="6">
        <v>-139.89999999999901</v>
      </c>
      <c r="F86" s="6">
        <v>11.300000000000701</v>
      </c>
      <c r="G86" s="6">
        <v>316.39999999999799</v>
      </c>
      <c r="H86" s="12">
        <f t="shared" si="8"/>
        <v>0</v>
      </c>
      <c r="I86" s="3">
        <f t="shared" si="9"/>
        <v>0</v>
      </c>
      <c r="J86" s="23"/>
      <c r="K86" s="3">
        <f t="shared" si="6"/>
        <v>2011</v>
      </c>
      <c r="L86" s="4">
        <v>40755</v>
      </c>
      <c r="M86" s="21" t="s">
        <v>10</v>
      </c>
      <c r="N86" s="12">
        <v>269.5</v>
      </c>
      <c r="O86" s="12">
        <v>14.1000000000013</v>
      </c>
      <c r="P86" s="12">
        <v>28.500000000000099</v>
      </c>
      <c r="Q86" s="12">
        <v>320.59999999999798</v>
      </c>
      <c r="R86" s="12">
        <f t="shared" si="10"/>
        <v>1</v>
      </c>
      <c r="S86" s="3">
        <f t="shared" si="11"/>
        <v>1</v>
      </c>
    </row>
    <row r="87" spans="1:19">
      <c r="A87" s="3">
        <f t="shared" si="7"/>
        <v>2011</v>
      </c>
      <c r="B87" s="30">
        <v>40762</v>
      </c>
      <c r="C87" s="5" t="s">
        <v>10</v>
      </c>
      <c r="D87" s="6">
        <v>175.49999999999901</v>
      </c>
      <c r="E87" s="6">
        <v>-19.1999999999992</v>
      </c>
      <c r="F87" s="6">
        <v>252.70000000000101</v>
      </c>
      <c r="G87" s="6">
        <v>19.999999999997801</v>
      </c>
      <c r="H87" s="12">
        <f t="shared" si="8"/>
        <v>0</v>
      </c>
      <c r="I87" s="3">
        <f t="shared" si="9"/>
        <v>0</v>
      </c>
      <c r="J87" s="23"/>
      <c r="K87" s="3">
        <f t="shared" si="6"/>
        <v>2011</v>
      </c>
      <c r="L87" s="4">
        <v>40762</v>
      </c>
      <c r="M87" s="21" t="s">
        <v>10</v>
      </c>
      <c r="N87" s="12">
        <v>22.2999999999995</v>
      </c>
      <c r="O87" s="12">
        <v>-0.60000000000171005</v>
      </c>
      <c r="P87" s="12">
        <v>165.599999999999</v>
      </c>
      <c r="Q87" s="12">
        <v>0</v>
      </c>
      <c r="R87" s="12">
        <f t="shared" si="10"/>
        <v>0</v>
      </c>
      <c r="S87" s="3">
        <f t="shared" si="11"/>
        <v>0</v>
      </c>
    </row>
    <row r="88" spans="1:19">
      <c r="A88" s="3">
        <f t="shared" si="7"/>
        <v>2011</v>
      </c>
      <c r="B88" s="30">
        <v>40769</v>
      </c>
      <c r="C88" s="5" t="s">
        <v>1</v>
      </c>
      <c r="D88" s="6">
        <v>131.00000000000099</v>
      </c>
      <c r="E88" s="6">
        <v>-1.99999999999978</v>
      </c>
      <c r="F88" s="6">
        <v>64.699999999999704</v>
      </c>
      <c r="G88" s="6">
        <v>107.8</v>
      </c>
      <c r="H88" s="12">
        <f t="shared" si="8"/>
        <v>1</v>
      </c>
      <c r="I88" s="3">
        <f t="shared" si="9"/>
        <v>1</v>
      </c>
      <c r="J88" s="23"/>
      <c r="K88" s="3">
        <f t="shared" si="6"/>
        <v>2011</v>
      </c>
      <c r="L88" s="4">
        <v>40769</v>
      </c>
      <c r="M88" s="21" t="s">
        <v>1</v>
      </c>
      <c r="N88" s="12">
        <v>82.099999999998204</v>
      </c>
      <c r="O88" s="12">
        <v>-2.10000000000043</v>
      </c>
      <c r="P88" s="12">
        <v>30.399999999999299</v>
      </c>
      <c r="Q88" s="12">
        <v>136.400000000001</v>
      </c>
      <c r="R88" s="12">
        <f t="shared" si="10"/>
        <v>0</v>
      </c>
      <c r="S88" s="3">
        <f t="shared" si="11"/>
        <v>0</v>
      </c>
    </row>
    <row r="89" spans="1:19">
      <c r="A89" s="3">
        <f t="shared" si="7"/>
        <v>2011</v>
      </c>
      <c r="B89" s="30">
        <v>40776</v>
      </c>
      <c r="C89" s="5" t="s">
        <v>1</v>
      </c>
      <c r="D89" s="6">
        <v>105.399999999999</v>
      </c>
      <c r="E89" s="6">
        <v>0.19999999999908899</v>
      </c>
      <c r="F89" s="6">
        <v>314.699999999998</v>
      </c>
      <c r="G89" s="6">
        <v>49.600000000000698</v>
      </c>
      <c r="H89" s="12">
        <f t="shared" si="8"/>
        <v>1</v>
      </c>
      <c r="I89" s="3">
        <f t="shared" si="9"/>
        <v>1</v>
      </c>
      <c r="J89" s="23"/>
      <c r="K89" s="3">
        <f t="shared" si="6"/>
        <v>2011</v>
      </c>
      <c r="L89" s="4">
        <v>40776</v>
      </c>
      <c r="M89" s="21" t="s">
        <v>1</v>
      </c>
      <c r="N89" s="12">
        <v>75.600000000000094</v>
      </c>
      <c r="O89" s="12">
        <v>2.0000000000020002</v>
      </c>
      <c r="P89" s="12">
        <v>16.100000000001099</v>
      </c>
      <c r="Q89" s="12">
        <v>129.79999999999899</v>
      </c>
      <c r="R89" s="12">
        <f t="shared" si="10"/>
        <v>0</v>
      </c>
      <c r="S89" s="3">
        <f t="shared" si="11"/>
        <v>0</v>
      </c>
    </row>
    <row r="90" spans="1:19">
      <c r="A90" s="3">
        <f t="shared" si="7"/>
        <v>2011</v>
      </c>
      <c r="B90" s="30">
        <v>40783</v>
      </c>
      <c r="C90" s="5" t="s">
        <v>10</v>
      </c>
      <c r="D90" s="6">
        <v>294.89999999999998</v>
      </c>
      <c r="E90" s="6">
        <v>41.799999999998498</v>
      </c>
      <c r="F90" s="6">
        <v>106.99999999999901</v>
      </c>
      <c r="G90" s="6">
        <v>534.70000000000095</v>
      </c>
      <c r="H90" s="12">
        <f t="shared" si="8"/>
        <v>1</v>
      </c>
      <c r="I90" s="3">
        <f t="shared" si="9"/>
        <v>1</v>
      </c>
      <c r="J90" s="23"/>
      <c r="K90" s="3">
        <f t="shared" si="6"/>
        <v>2011</v>
      </c>
      <c r="L90" s="4">
        <v>40783</v>
      </c>
      <c r="M90" s="21" t="s">
        <v>1</v>
      </c>
      <c r="N90" s="12">
        <v>108.99999999999901</v>
      </c>
      <c r="O90" s="12">
        <v>-28.399999999999501</v>
      </c>
      <c r="P90" s="12">
        <v>77.7000000000005</v>
      </c>
      <c r="Q90" s="12">
        <v>61.7</v>
      </c>
      <c r="R90" s="12">
        <f t="shared" si="10"/>
        <v>0</v>
      </c>
      <c r="S90" s="3">
        <f t="shared" si="11"/>
        <v>0</v>
      </c>
    </row>
    <row r="91" spans="1:19">
      <c r="A91" s="3">
        <f t="shared" si="7"/>
        <v>2011</v>
      </c>
      <c r="B91" s="30">
        <v>40790</v>
      </c>
      <c r="C91" s="5" t="s">
        <v>10</v>
      </c>
      <c r="D91" s="6">
        <v>508.69999999999902</v>
      </c>
      <c r="E91" s="6">
        <v>68.799999999999898</v>
      </c>
      <c r="F91" s="6">
        <v>351.5</v>
      </c>
      <c r="G91" s="6">
        <v>85.500000000000497</v>
      </c>
      <c r="H91" s="12">
        <f t="shared" si="8"/>
        <v>1</v>
      </c>
      <c r="I91" s="3">
        <f t="shared" si="9"/>
        <v>1</v>
      </c>
      <c r="J91" s="23"/>
      <c r="K91" s="3">
        <f t="shared" si="6"/>
        <v>2011</v>
      </c>
      <c r="L91" s="4">
        <v>40790</v>
      </c>
      <c r="M91" s="21" t="s">
        <v>10</v>
      </c>
      <c r="N91" s="12">
        <v>21.800000000000701</v>
      </c>
      <c r="O91" s="12">
        <v>29.200000000000301</v>
      </c>
      <c r="P91" s="12">
        <v>13.3000000000005</v>
      </c>
      <c r="Q91" s="12">
        <v>298.60000000000002</v>
      </c>
      <c r="R91" s="12">
        <f t="shared" si="10"/>
        <v>0</v>
      </c>
      <c r="S91" s="3">
        <f t="shared" si="11"/>
        <v>0</v>
      </c>
    </row>
    <row r="92" spans="1:19">
      <c r="A92" s="3">
        <f t="shared" si="7"/>
        <v>2011</v>
      </c>
      <c r="B92" s="30">
        <v>40797</v>
      </c>
      <c r="C92" s="5" t="s">
        <v>1</v>
      </c>
      <c r="D92" s="6">
        <v>207.49999999999801</v>
      </c>
      <c r="E92" s="6">
        <v>-101.499999999998</v>
      </c>
      <c r="F92" s="6">
        <v>304.8</v>
      </c>
      <c r="G92" s="6">
        <v>104.899999999998</v>
      </c>
      <c r="H92" s="12">
        <f t="shared" si="8"/>
        <v>0</v>
      </c>
      <c r="I92" s="3">
        <f t="shared" si="9"/>
        <v>0</v>
      </c>
      <c r="J92" s="23"/>
      <c r="K92" s="3">
        <f t="shared" si="6"/>
        <v>2011</v>
      </c>
      <c r="L92" s="4">
        <v>40797</v>
      </c>
      <c r="M92" s="21" t="s">
        <v>10</v>
      </c>
      <c r="N92" s="12">
        <v>272.2</v>
      </c>
      <c r="O92" s="12">
        <v>22.599999999999199</v>
      </c>
      <c r="P92" s="12">
        <v>124.200000000001</v>
      </c>
      <c r="Q92" s="12">
        <v>120.5</v>
      </c>
      <c r="R92" s="12">
        <f t="shared" si="10"/>
        <v>1</v>
      </c>
      <c r="S92" s="3">
        <f t="shared" si="11"/>
        <v>1</v>
      </c>
    </row>
    <row r="93" spans="1:19">
      <c r="A93" s="3">
        <f t="shared" si="7"/>
        <v>2011</v>
      </c>
      <c r="B93" s="30">
        <v>40804</v>
      </c>
      <c r="C93" s="5" t="s">
        <v>10</v>
      </c>
      <c r="D93" s="6">
        <v>194.6</v>
      </c>
      <c r="E93" s="6">
        <v>-25.699999999999601</v>
      </c>
      <c r="F93" s="6">
        <v>167.69999999999899</v>
      </c>
      <c r="G93" s="6">
        <v>159.099999999998</v>
      </c>
      <c r="H93" s="12">
        <f t="shared" si="8"/>
        <v>0</v>
      </c>
      <c r="I93" s="3">
        <f t="shared" si="9"/>
        <v>0</v>
      </c>
      <c r="J93" s="23"/>
      <c r="K93" s="3">
        <f t="shared" si="6"/>
        <v>2011</v>
      </c>
      <c r="L93" s="4">
        <v>40804</v>
      </c>
      <c r="M93" s="21" t="s">
        <v>10</v>
      </c>
      <c r="N93" s="12">
        <v>57.899999999999601</v>
      </c>
      <c r="O93" s="12">
        <v>-31.200000000000099</v>
      </c>
      <c r="P93" s="12">
        <v>97.000000000000398</v>
      </c>
      <c r="Q93" s="12">
        <v>97.900000000000702</v>
      </c>
      <c r="R93" s="12">
        <f t="shared" si="10"/>
        <v>0</v>
      </c>
      <c r="S93" s="3">
        <f t="shared" si="11"/>
        <v>0</v>
      </c>
    </row>
    <row r="94" spans="1:19">
      <c r="A94" s="3">
        <f t="shared" si="7"/>
        <v>2011</v>
      </c>
      <c r="B94" s="30">
        <v>40811</v>
      </c>
      <c r="C94" s="5" t="s">
        <v>10</v>
      </c>
      <c r="D94" s="6">
        <v>137</v>
      </c>
      <c r="E94" s="6">
        <v>41.399999999998101</v>
      </c>
      <c r="F94" s="6">
        <v>180.99999999999699</v>
      </c>
      <c r="G94" s="6">
        <v>197.900000000002</v>
      </c>
      <c r="H94" s="12">
        <f t="shared" si="8"/>
        <v>1</v>
      </c>
      <c r="I94" s="3">
        <f t="shared" si="9"/>
        <v>1</v>
      </c>
      <c r="J94" s="23"/>
      <c r="K94" s="3">
        <f t="shared" si="6"/>
        <v>2011</v>
      </c>
      <c r="L94" s="4">
        <v>40811</v>
      </c>
      <c r="M94" s="21" t="s">
        <v>1</v>
      </c>
      <c r="N94" s="12">
        <v>64.299999999999301</v>
      </c>
      <c r="O94" s="12">
        <v>-19.5999999999996</v>
      </c>
      <c r="P94" s="12">
        <v>185.19999999999899</v>
      </c>
      <c r="Q94" s="12">
        <v>67.099999999999895</v>
      </c>
      <c r="R94" s="12">
        <f t="shared" si="10"/>
        <v>0</v>
      </c>
      <c r="S94" s="3">
        <f t="shared" si="11"/>
        <v>0</v>
      </c>
    </row>
    <row r="95" spans="1:19">
      <c r="A95" s="3">
        <f t="shared" si="7"/>
        <v>2011</v>
      </c>
      <c r="B95" s="30">
        <v>40818</v>
      </c>
      <c r="C95" s="5" t="s">
        <v>1</v>
      </c>
      <c r="D95" s="6">
        <v>32.399999999999103</v>
      </c>
      <c r="E95" s="6">
        <v>11.099999999999399</v>
      </c>
      <c r="F95" s="6">
        <v>9.2000000000003102</v>
      </c>
      <c r="G95" s="6">
        <v>506.99999999999898</v>
      </c>
      <c r="H95" s="12">
        <f t="shared" si="8"/>
        <v>0</v>
      </c>
      <c r="I95" s="3">
        <f t="shared" si="9"/>
        <v>0</v>
      </c>
      <c r="J95" s="23"/>
      <c r="K95" s="3">
        <f t="shared" si="6"/>
        <v>2011</v>
      </c>
      <c r="L95" s="4">
        <v>40818</v>
      </c>
      <c r="M95" s="21" t="s">
        <v>1</v>
      </c>
      <c r="N95" s="12">
        <v>22.400000000000201</v>
      </c>
      <c r="O95" s="12">
        <v>0.19999999999908899</v>
      </c>
      <c r="P95" s="12">
        <v>27.8</v>
      </c>
      <c r="Q95" s="12">
        <v>317.3</v>
      </c>
      <c r="R95" s="12">
        <f t="shared" si="10"/>
        <v>0</v>
      </c>
      <c r="S95" s="3">
        <f t="shared" si="11"/>
        <v>0</v>
      </c>
    </row>
    <row r="96" spans="1:19">
      <c r="A96" s="3">
        <f t="shared" si="7"/>
        <v>2011</v>
      </c>
      <c r="B96" s="30">
        <v>40825</v>
      </c>
      <c r="C96" s="5" t="s">
        <v>1</v>
      </c>
      <c r="D96" s="6">
        <v>491.39999999999901</v>
      </c>
      <c r="E96" s="6">
        <v>-12.0999999999993</v>
      </c>
      <c r="F96" s="6">
        <v>213.3</v>
      </c>
      <c r="G96" s="6">
        <v>47.8</v>
      </c>
      <c r="H96" s="12">
        <f t="shared" si="8"/>
        <v>0</v>
      </c>
      <c r="I96" s="3">
        <f t="shared" si="9"/>
        <v>0</v>
      </c>
      <c r="J96" s="23"/>
      <c r="K96" s="3">
        <f t="shared" si="6"/>
        <v>2011</v>
      </c>
      <c r="L96" s="4">
        <v>40825</v>
      </c>
      <c r="M96" s="21" t="s">
        <v>1</v>
      </c>
      <c r="N96" s="12">
        <v>288.2</v>
      </c>
      <c r="O96" s="12">
        <v>2.59999999999927</v>
      </c>
      <c r="P96" s="12">
        <v>70.200000000000202</v>
      </c>
      <c r="Q96" s="12">
        <v>13.4999999999996</v>
      </c>
      <c r="R96" s="12">
        <f t="shared" si="10"/>
        <v>1</v>
      </c>
      <c r="S96" s="3">
        <f t="shared" si="11"/>
        <v>1</v>
      </c>
    </row>
    <row r="97" spans="1:19">
      <c r="A97" s="3">
        <f t="shared" si="7"/>
        <v>2011</v>
      </c>
      <c r="B97" s="30">
        <v>40832</v>
      </c>
      <c r="C97" s="5" t="s">
        <v>1</v>
      </c>
      <c r="D97" s="6">
        <v>25.8000000000002</v>
      </c>
      <c r="E97" s="6">
        <v>-50.900000000000297</v>
      </c>
      <c r="F97" s="6">
        <v>41.100000000000499</v>
      </c>
      <c r="G97" s="6">
        <v>405.20000000000101</v>
      </c>
      <c r="H97" s="12">
        <f t="shared" si="8"/>
        <v>0</v>
      </c>
      <c r="I97" s="3">
        <f t="shared" si="9"/>
        <v>0</v>
      </c>
      <c r="J97" s="23"/>
      <c r="K97" s="3">
        <f t="shared" si="6"/>
        <v>2011</v>
      </c>
      <c r="L97" s="4">
        <v>40832</v>
      </c>
      <c r="M97" s="21" t="s">
        <v>1</v>
      </c>
      <c r="N97" s="12">
        <v>0.40000000000039998</v>
      </c>
      <c r="O97" s="12">
        <v>1.8000000000006899</v>
      </c>
      <c r="P97" s="12">
        <v>38.100000000000897</v>
      </c>
      <c r="Q97" s="12">
        <v>222.99999999999901</v>
      </c>
      <c r="R97" s="12">
        <f t="shared" si="10"/>
        <v>0</v>
      </c>
      <c r="S97" s="3">
        <f t="shared" si="11"/>
        <v>0</v>
      </c>
    </row>
    <row r="98" spans="1:19">
      <c r="A98" s="3">
        <f t="shared" si="7"/>
        <v>2011</v>
      </c>
      <c r="B98" s="30">
        <v>40839</v>
      </c>
      <c r="C98" s="5" t="s">
        <v>1</v>
      </c>
      <c r="D98" s="6">
        <v>304.5</v>
      </c>
      <c r="E98" s="6">
        <v>5.1999999999985302</v>
      </c>
      <c r="F98" s="6">
        <v>542</v>
      </c>
      <c r="G98" s="6">
        <v>19.000000000000099</v>
      </c>
      <c r="H98" s="12">
        <f t="shared" si="8"/>
        <v>1</v>
      </c>
      <c r="I98" s="3">
        <f t="shared" si="9"/>
        <v>1</v>
      </c>
      <c r="J98" s="23"/>
      <c r="K98" s="3">
        <f t="shared" si="6"/>
        <v>2011</v>
      </c>
      <c r="L98" s="4">
        <v>40839</v>
      </c>
      <c r="M98" s="21" t="s">
        <v>1</v>
      </c>
      <c r="N98" s="12">
        <v>165.99999999999901</v>
      </c>
      <c r="O98" s="12">
        <v>14.899999999999901</v>
      </c>
      <c r="P98" s="12">
        <v>204.8</v>
      </c>
      <c r="Q98" s="12">
        <v>1.5999999999993799</v>
      </c>
      <c r="R98" s="12">
        <f t="shared" si="10"/>
        <v>1</v>
      </c>
      <c r="S98" s="3">
        <f t="shared" si="11"/>
        <v>1</v>
      </c>
    </row>
    <row r="99" spans="1:19">
      <c r="A99" s="3">
        <f t="shared" si="7"/>
        <v>2011</v>
      </c>
      <c r="B99" s="30">
        <v>40846</v>
      </c>
      <c r="C99" s="5" t="s">
        <v>10</v>
      </c>
      <c r="D99" s="6">
        <v>360.699999999998</v>
      </c>
      <c r="E99" s="6">
        <v>-37.300000000000097</v>
      </c>
      <c r="F99" s="6">
        <v>30.899999999998101</v>
      </c>
      <c r="G99" s="6">
        <v>343.4</v>
      </c>
      <c r="H99" s="12">
        <f t="shared" si="8"/>
        <v>0</v>
      </c>
      <c r="I99" s="3">
        <f t="shared" si="9"/>
        <v>0</v>
      </c>
      <c r="J99" s="23"/>
      <c r="K99" s="3">
        <f t="shared" si="6"/>
        <v>2011</v>
      </c>
      <c r="L99" s="4">
        <v>40846</v>
      </c>
      <c r="M99" s="21" t="s">
        <v>10</v>
      </c>
      <c r="N99" s="12">
        <v>56.000000000000497</v>
      </c>
      <c r="O99" s="12">
        <v>-12.6000000000003</v>
      </c>
      <c r="P99" s="12">
        <v>8.0999999999997705</v>
      </c>
      <c r="Q99" s="12">
        <v>269.39999999999901</v>
      </c>
      <c r="R99" s="12">
        <f t="shared" si="10"/>
        <v>0</v>
      </c>
      <c r="S99" s="3">
        <f t="shared" si="11"/>
        <v>0</v>
      </c>
    </row>
    <row r="100" spans="1:19">
      <c r="A100" s="3">
        <f t="shared" si="7"/>
        <v>2011</v>
      </c>
      <c r="B100" s="30">
        <v>40853</v>
      </c>
      <c r="C100" s="5" t="s">
        <v>10</v>
      </c>
      <c r="D100" s="6">
        <v>79.800000000000907</v>
      </c>
      <c r="E100" s="6">
        <v>-60.999999999999901</v>
      </c>
      <c r="F100" s="6">
        <v>0.80000000000079996</v>
      </c>
      <c r="G100" s="6">
        <v>386.99999999999898</v>
      </c>
      <c r="H100" s="12">
        <f t="shared" si="8"/>
        <v>0</v>
      </c>
      <c r="I100" s="3">
        <f t="shared" si="9"/>
        <v>0</v>
      </c>
      <c r="J100" s="23"/>
      <c r="K100" s="3">
        <f t="shared" si="6"/>
        <v>2011</v>
      </c>
      <c r="L100" s="4">
        <v>40853</v>
      </c>
      <c r="M100" s="21" t="s">
        <v>10</v>
      </c>
      <c r="N100" s="12">
        <v>206.99999999999901</v>
      </c>
      <c r="O100" s="12">
        <v>-54.099999999999099</v>
      </c>
      <c r="P100" s="12">
        <v>33.6000000000002</v>
      </c>
      <c r="Q100" s="12">
        <v>166.599999999999</v>
      </c>
      <c r="R100" s="12">
        <f t="shared" si="10"/>
        <v>0</v>
      </c>
      <c r="S100" s="3">
        <f t="shared" si="11"/>
        <v>0</v>
      </c>
    </row>
    <row r="101" spans="1:19">
      <c r="A101" s="3">
        <f t="shared" si="7"/>
        <v>2011</v>
      </c>
      <c r="B101" s="30">
        <v>40860</v>
      </c>
      <c r="C101" s="5" t="s">
        <v>10</v>
      </c>
      <c r="D101" s="6">
        <v>286.10000000000002</v>
      </c>
      <c r="E101" s="6">
        <v>11.099999999999399</v>
      </c>
      <c r="F101" s="6">
        <v>56.7000000000006</v>
      </c>
      <c r="G101" s="6">
        <v>298.80000000000098</v>
      </c>
      <c r="H101" s="12">
        <f t="shared" si="8"/>
        <v>1</v>
      </c>
      <c r="I101" s="3">
        <f t="shared" si="9"/>
        <v>1</v>
      </c>
      <c r="J101" s="23"/>
      <c r="K101" s="3">
        <f t="shared" si="6"/>
        <v>2011</v>
      </c>
      <c r="L101" s="4">
        <v>40860</v>
      </c>
      <c r="M101" s="21" t="s">
        <v>10</v>
      </c>
      <c r="N101" s="12">
        <v>146.1</v>
      </c>
      <c r="O101" s="12">
        <v>16.000000000000401</v>
      </c>
      <c r="P101" s="12">
        <v>24.5000000000006</v>
      </c>
      <c r="Q101" s="12">
        <v>152.29999999999799</v>
      </c>
      <c r="R101" s="12">
        <f t="shared" si="10"/>
        <v>1</v>
      </c>
      <c r="S101" s="3">
        <f t="shared" si="11"/>
        <v>1</v>
      </c>
    </row>
    <row r="102" spans="1:19">
      <c r="A102" s="3">
        <f t="shared" si="7"/>
        <v>2011</v>
      </c>
      <c r="B102" s="30">
        <v>40867</v>
      </c>
      <c r="C102" s="5" t="s">
        <v>10</v>
      </c>
      <c r="D102" s="6">
        <v>274.400000000001</v>
      </c>
      <c r="E102" s="6">
        <v>-85.900000000000901</v>
      </c>
      <c r="F102" s="6">
        <v>222.99999999999901</v>
      </c>
      <c r="G102" s="6">
        <v>63.500000000000703</v>
      </c>
      <c r="H102" s="12">
        <f t="shared" si="8"/>
        <v>0</v>
      </c>
      <c r="I102" s="3">
        <f t="shared" si="9"/>
        <v>0</v>
      </c>
      <c r="J102" s="23"/>
      <c r="K102" s="3">
        <f t="shared" si="6"/>
        <v>2011</v>
      </c>
      <c r="L102" s="4">
        <v>40867</v>
      </c>
      <c r="M102" s="21" t="s">
        <v>10</v>
      </c>
      <c r="N102" s="12">
        <v>104.099999999998</v>
      </c>
      <c r="O102" s="12">
        <v>-81.799999999998505</v>
      </c>
      <c r="P102" s="12">
        <v>281.10000000000002</v>
      </c>
      <c r="Q102" s="12">
        <v>24.5000000000006</v>
      </c>
      <c r="R102" s="12">
        <f t="shared" si="10"/>
        <v>0</v>
      </c>
      <c r="S102" s="3">
        <f t="shared" si="11"/>
        <v>0</v>
      </c>
    </row>
    <row r="103" spans="1:19">
      <c r="A103" s="3">
        <f t="shared" si="7"/>
        <v>2011</v>
      </c>
      <c r="B103" s="30">
        <v>40874</v>
      </c>
      <c r="C103" s="5" t="s">
        <v>1</v>
      </c>
      <c r="D103" s="6">
        <v>66.999999999999204</v>
      </c>
      <c r="E103" s="6">
        <v>33.199999999999903</v>
      </c>
      <c r="F103" s="6">
        <v>141.79999999999799</v>
      </c>
      <c r="G103" s="6">
        <v>62.300000000001802</v>
      </c>
      <c r="H103" s="12">
        <f t="shared" si="8"/>
        <v>0</v>
      </c>
      <c r="I103" s="3">
        <f t="shared" si="9"/>
        <v>0</v>
      </c>
      <c r="J103" s="23"/>
      <c r="K103" s="3">
        <f t="shared" si="6"/>
        <v>2011</v>
      </c>
      <c r="L103" s="4">
        <v>40874</v>
      </c>
      <c r="M103" s="21" t="s">
        <v>1</v>
      </c>
      <c r="N103" s="12">
        <v>166.1</v>
      </c>
      <c r="O103" s="12">
        <v>13.100000000001399</v>
      </c>
      <c r="P103" s="12">
        <v>112.9</v>
      </c>
      <c r="Q103" s="12">
        <v>37.899999999999601</v>
      </c>
      <c r="R103" s="12">
        <f t="shared" si="10"/>
        <v>1</v>
      </c>
      <c r="S103" s="3">
        <f t="shared" si="11"/>
        <v>1</v>
      </c>
    </row>
    <row r="104" spans="1:19">
      <c r="A104" s="3">
        <f t="shared" si="7"/>
        <v>2011</v>
      </c>
      <c r="B104" s="30">
        <v>40881</v>
      </c>
      <c r="C104" s="5" t="s">
        <v>10</v>
      </c>
      <c r="D104" s="6">
        <v>38.599999999999703</v>
      </c>
      <c r="E104" s="6">
        <v>3.9999999999995501</v>
      </c>
      <c r="F104" s="6">
        <v>0.40000000000039998</v>
      </c>
      <c r="G104" s="6">
        <v>433.99999999999801</v>
      </c>
      <c r="H104" s="12">
        <f t="shared" si="8"/>
        <v>0</v>
      </c>
      <c r="I104" s="3">
        <f t="shared" si="9"/>
        <v>0</v>
      </c>
      <c r="J104" s="23"/>
      <c r="K104" s="3">
        <f t="shared" si="6"/>
        <v>2011</v>
      </c>
      <c r="L104" s="4">
        <v>40881</v>
      </c>
      <c r="M104" s="21" t="s">
        <v>10</v>
      </c>
      <c r="N104" s="12">
        <v>37.100000000001003</v>
      </c>
      <c r="O104" s="12">
        <v>-16.3000000000002</v>
      </c>
      <c r="P104" s="12">
        <v>8.6999999999992603</v>
      </c>
      <c r="Q104" s="12">
        <v>142.69999999999999</v>
      </c>
      <c r="R104" s="12">
        <f t="shared" si="10"/>
        <v>0</v>
      </c>
      <c r="S104" s="3">
        <f t="shared" si="11"/>
        <v>0</v>
      </c>
    </row>
    <row r="105" spans="1:19">
      <c r="A105" s="3">
        <f t="shared" si="7"/>
        <v>2011</v>
      </c>
      <c r="B105" s="30">
        <v>40888</v>
      </c>
      <c r="C105" s="5" t="s">
        <v>10</v>
      </c>
      <c r="D105" s="6">
        <v>337.3</v>
      </c>
      <c r="E105" s="6">
        <v>2.4000000000001802</v>
      </c>
      <c r="F105" s="6">
        <v>155.10000000000099</v>
      </c>
      <c r="G105" s="6">
        <v>57.799999999998903</v>
      </c>
      <c r="H105" s="12">
        <f t="shared" si="8"/>
        <v>1</v>
      </c>
      <c r="I105" s="3">
        <f t="shared" si="9"/>
        <v>1</v>
      </c>
      <c r="J105" s="23"/>
      <c r="K105" s="3">
        <f t="shared" si="6"/>
        <v>2011</v>
      </c>
      <c r="L105" s="4">
        <v>40888</v>
      </c>
      <c r="M105" s="21" t="s">
        <v>10</v>
      </c>
      <c r="N105" s="12">
        <v>35.100000000001202</v>
      </c>
      <c r="O105" s="12">
        <v>10.299999999998599</v>
      </c>
      <c r="P105" s="12">
        <v>96.799999999999102</v>
      </c>
      <c r="Q105" s="12">
        <v>92.900000000000205</v>
      </c>
      <c r="R105" s="12">
        <f t="shared" si="10"/>
        <v>0</v>
      </c>
      <c r="S105" s="3">
        <f t="shared" si="11"/>
        <v>0</v>
      </c>
    </row>
    <row r="106" spans="1:19">
      <c r="A106" s="3">
        <f t="shared" si="7"/>
        <v>2011</v>
      </c>
      <c r="B106" s="30">
        <v>40895</v>
      </c>
      <c r="C106" s="5" t="s">
        <v>10</v>
      </c>
      <c r="D106" s="6">
        <v>1.1999999999989801</v>
      </c>
      <c r="E106" s="6">
        <v>-15.6</v>
      </c>
      <c r="F106" s="6">
        <v>27.500000000000298</v>
      </c>
      <c r="G106" s="6">
        <v>197.19999999999899</v>
      </c>
      <c r="H106" s="12">
        <f t="shared" si="8"/>
        <v>0</v>
      </c>
      <c r="I106" s="3">
        <f t="shared" si="9"/>
        <v>0</v>
      </c>
      <c r="J106" s="23"/>
      <c r="K106" s="3">
        <f t="shared" si="6"/>
        <v>2011</v>
      </c>
      <c r="L106" s="4">
        <v>40895</v>
      </c>
      <c r="M106" s="21" t="s">
        <v>10</v>
      </c>
      <c r="N106" s="12">
        <v>7.9000000000006798</v>
      </c>
      <c r="O106" s="12">
        <v>-45.900000000000901</v>
      </c>
      <c r="P106" s="12">
        <v>54.699999999998603</v>
      </c>
      <c r="Q106" s="12">
        <v>102.200000000001</v>
      </c>
      <c r="R106" s="12">
        <f t="shared" si="10"/>
        <v>0</v>
      </c>
      <c r="S106" s="3">
        <f t="shared" si="11"/>
        <v>0</v>
      </c>
    </row>
    <row r="107" spans="1:19">
      <c r="A107" s="3">
        <f t="shared" si="7"/>
        <v>2011</v>
      </c>
      <c r="B107" s="30">
        <v>40902</v>
      </c>
      <c r="C107" s="5" t="s">
        <v>10</v>
      </c>
      <c r="D107" s="6">
        <v>109.9</v>
      </c>
      <c r="E107" s="6">
        <v>9.2999999999987502</v>
      </c>
      <c r="F107" s="6">
        <v>140.49999999999801</v>
      </c>
      <c r="G107" s="6">
        <v>238.50000000000099</v>
      </c>
      <c r="H107" s="12">
        <f t="shared" si="8"/>
        <v>1</v>
      </c>
      <c r="I107" s="3">
        <f t="shared" si="9"/>
        <v>1</v>
      </c>
      <c r="J107" s="23"/>
      <c r="K107" s="3">
        <f t="shared" si="6"/>
        <v>2011</v>
      </c>
      <c r="L107" s="4">
        <v>40902</v>
      </c>
      <c r="M107" s="21" t="s">
        <v>1</v>
      </c>
      <c r="N107" s="12">
        <v>30.900000000000301</v>
      </c>
      <c r="O107" s="12">
        <v>5.4999999999982796</v>
      </c>
      <c r="P107" s="12">
        <v>35.099999999999</v>
      </c>
      <c r="Q107" s="12">
        <v>90.200000000000202</v>
      </c>
      <c r="R107" s="12">
        <f t="shared" si="10"/>
        <v>0</v>
      </c>
      <c r="S107" s="3">
        <f t="shared" si="11"/>
        <v>0</v>
      </c>
    </row>
    <row r="108" spans="1:19">
      <c r="A108" s="8" t="s">
        <v>384</v>
      </c>
      <c r="B108" s="30"/>
      <c r="C108" s="5"/>
      <c r="D108" s="6">
        <f>SUBTOTAL(1,D56:D107)</f>
        <v>188.20384615384589</v>
      </c>
      <c r="E108" s="6">
        <f>SUBTOTAL(1,E56:E107)</f>
        <v>-4.8788461538464531</v>
      </c>
      <c r="F108" s="6">
        <f>SUBTOTAL(1,F56:F107)</f>
        <v>177.02692307692254</v>
      </c>
      <c r="G108" s="6">
        <f>SUBTOTAL(1,G56:G107)</f>
        <v>179.52884615384599</v>
      </c>
      <c r="H108" s="12">
        <f t="shared" si="8"/>
        <v>1</v>
      </c>
      <c r="I108" s="3">
        <f t="shared" si="9"/>
        <v>1</v>
      </c>
      <c r="J108" s="23"/>
      <c r="K108" s="8" t="s">
        <v>384</v>
      </c>
      <c r="L108" s="4"/>
      <c r="M108" s="21"/>
      <c r="N108" s="12">
        <f>SUBTOTAL(1,N56:N107)</f>
        <v>98.082692307692142</v>
      </c>
      <c r="O108" s="12">
        <f>SUBTOTAL(1,O56:O107)</f>
        <v>-3.3750000000000999</v>
      </c>
      <c r="P108" s="12">
        <f>SUBTOTAL(1,P56:P107)</f>
        <v>95.799999999999898</v>
      </c>
      <c r="Q108" s="12">
        <f>SUBTOTAL(1,Q56:Q107)</f>
        <v>109.87307692307672</v>
      </c>
      <c r="R108" s="22">
        <f>SUM(R56:R107)</f>
        <v>17</v>
      </c>
      <c r="S108" s="22">
        <f>SUM(S56:S107)</f>
        <v>17</v>
      </c>
    </row>
    <row r="109" spans="1:19">
      <c r="A109" s="3">
        <f t="shared" si="7"/>
        <v>2012</v>
      </c>
      <c r="B109" s="30">
        <v>40909</v>
      </c>
      <c r="C109" s="5" t="s">
        <v>10</v>
      </c>
      <c r="D109" s="6">
        <v>216.900000000002</v>
      </c>
      <c r="E109" s="6">
        <v>24.099999999998001</v>
      </c>
      <c r="F109" s="6">
        <v>183.099999999998</v>
      </c>
      <c r="G109" s="6">
        <v>70.600000000000605</v>
      </c>
      <c r="H109" s="12">
        <f t="shared" si="8"/>
        <v>1</v>
      </c>
      <c r="I109" s="3">
        <f t="shared" si="9"/>
        <v>1</v>
      </c>
      <c r="J109" s="23"/>
      <c r="K109" s="3">
        <f t="shared" si="6"/>
        <v>2012</v>
      </c>
      <c r="L109" s="4">
        <v>40909</v>
      </c>
      <c r="M109" s="21" t="s">
        <v>1</v>
      </c>
      <c r="N109" s="12">
        <v>87.600000000001003</v>
      </c>
      <c r="O109" s="12">
        <v>-31.200000000000099</v>
      </c>
      <c r="P109" s="12">
        <v>40.100000000000598</v>
      </c>
      <c r="Q109" s="12">
        <v>82.699999999999903</v>
      </c>
      <c r="R109" s="12">
        <f t="shared" si="10"/>
        <v>0</v>
      </c>
      <c r="S109" s="3">
        <f t="shared" si="11"/>
        <v>0</v>
      </c>
    </row>
    <row r="110" spans="1:19">
      <c r="A110" s="3">
        <f t="shared" si="7"/>
        <v>2012</v>
      </c>
      <c r="B110" s="30">
        <v>40916</v>
      </c>
      <c r="C110" s="5" t="s">
        <v>10</v>
      </c>
      <c r="D110" s="6">
        <v>17.200000000001602</v>
      </c>
      <c r="E110" s="6">
        <v>43.999999999999503</v>
      </c>
      <c r="F110" s="6">
        <v>351.9</v>
      </c>
      <c r="G110" s="6">
        <v>8.0999999999997705</v>
      </c>
      <c r="H110" s="12">
        <f t="shared" si="8"/>
        <v>0</v>
      </c>
      <c r="I110" s="3">
        <f t="shared" si="9"/>
        <v>0</v>
      </c>
      <c r="J110" s="23"/>
      <c r="K110" s="3">
        <f t="shared" si="6"/>
        <v>2012</v>
      </c>
      <c r="L110" s="4">
        <v>40916</v>
      </c>
      <c r="M110" s="21" t="s">
        <v>1</v>
      </c>
      <c r="N110" s="12">
        <v>75.799999999999201</v>
      </c>
      <c r="O110" s="12">
        <v>-19.899999999999299</v>
      </c>
      <c r="P110" s="12">
        <v>55.400000000001</v>
      </c>
      <c r="Q110" s="12">
        <v>86.299999999999102</v>
      </c>
      <c r="R110" s="12">
        <f t="shared" si="10"/>
        <v>0</v>
      </c>
      <c r="S110" s="3">
        <f t="shared" si="11"/>
        <v>0</v>
      </c>
    </row>
    <row r="111" spans="1:19">
      <c r="A111" s="3">
        <f t="shared" si="7"/>
        <v>2012</v>
      </c>
      <c r="B111" s="30">
        <v>40923</v>
      </c>
      <c r="C111" s="5" t="s">
        <v>1</v>
      </c>
      <c r="D111" s="6">
        <v>296.3</v>
      </c>
      <c r="E111" s="6">
        <v>-51.799999999999599</v>
      </c>
      <c r="F111" s="6">
        <v>2.60000000000149</v>
      </c>
      <c r="G111" s="6">
        <v>354.99999999999801</v>
      </c>
      <c r="H111" s="12">
        <f t="shared" si="8"/>
        <v>0</v>
      </c>
      <c r="I111" s="3">
        <f t="shared" si="9"/>
        <v>0</v>
      </c>
      <c r="J111" s="23"/>
      <c r="K111" s="3">
        <f t="shared" si="6"/>
        <v>2012</v>
      </c>
      <c r="L111" s="4">
        <v>40923</v>
      </c>
      <c r="M111" s="21" t="s">
        <v>1</v>
      </c>
      <c r="N111" s="12">
        <v>82.199999999998894</v>
      </c>
      <c r="O111" s="12">
        <v>5.5000000000005</v>
      </c>
      <c r="P111" s="12">
        <v>74.099999999999099</v>
      </c>
      <c r="Q111" s="12">
        <v>60.599999999999497</v>
      </c>
      <c r="R111" s="12">
        <f t="shared" si="10"/>
        <v>0</v>
      </c>
      <c r="S111" s="3">
        <f t="shared" si="11"/>
        <v>0</v>
      </c>
    </row>
    <row r="112" spans="1:19">
      <c r="A112" s="3">
        <f t="shared" si="7"/>
        <v>2012</v>
      </c>
      <c r="B112" s="30">
        <v>40930</v>
      </c>
      <c r="C112" s="5" t="s">
        <v>1</v>
      </c>
      <c r="D112" s="6">
        <v>340.89999999999901</v>
      </c>
      <c r="E112" s="6">
        <v>7.5000000000002798</v>
      </c>
      <c r="F112" s="6">
        <v>200.7</v>
      </c>
      <c r="G112" s="6">
        <v>0</v>
      </c>
      <c r="H112" s="12">
        <f t="shared" si="8"/>
        <v>1</v>
      </c>
      <c r="I112" s="3">
        <f t="shared" si="9"/>
        <v>1</v>
      </c>
      <c r="J112" s="23"/>
      <c r="K112" s="3">
        <f t="shared" si="6"/>
        <v>2012</v>
      </c>
      <c r="L112" s="4">
        <v>40930</v>
      </c>
      <c r="M112" s="21" t="s">
        <v>1</v>
      </c>
      <c r="N112" s="12">
        <v>45.100000000000101</v>
      </c>
      <c r="O112" s="12">
        <v>-23.4</v>
      </c>
      <c r="P112" s="12">
        <v>58.3999999999984</v>
      </c>
      <c r="Q112" s="12">
        <v>83.800000000000495</v>
      </c>
      <c r="R112" s="12">
        <f t="shared" si="10"/>
        <v>0</v>
      </c>
      <c r="S112" s="3">
        <f t="shared" si="11"/>
        <v>0</v>
      </c>
    </row>
    <row r="113" spans="1:19">
      <c r="A113" s="3">
        <f t="shared" si="7"/>
        <v>2012</v>
      </c>
      <c r="B113" s="30">
        <v>40937</v>
      </c>
      <c r="C113" s="5" t="s">
        <v>10</v>
      </c>
      <c r="D113" s="6">
        <v>70.300000000000907</v>
      </c>
      <c r="E113" s="6">
        <v>42.400000000000198</v>
      </c>
      <c r="F113" s="6">
        <v>206.2</v>
      </c>
      <c r="G113" s="6">
        <v>85.899999999998698</v>
      </c>
      <c r="H113" s="12">
        <f t="shared" si="8"/>
        <v>0</v>
      </c>
      <c r="I113" s="3">
        <f t="shared" si="9"/>
        <v>0</v>
      </c>
      <c r="J113" s="23"/>
      <c r="K113" s="3">
        <f t="shared" si="6"/>
        <v>2012</v>
      </c>
      <c r="L113" s="4">
        <v>40937</v>
      </c>
      <c r="M113" s="21" t="s">
        <v>1</v>
      </c>
      <c r="N113" s="12">
        <v>46.2000000000006</v>
      </c>
      <c r="O113" s="12">
        <v>-2.8000000000005798</v>
      </c>
      <c r="P113" s="12">
        <v>36.000000000000398</v>
      </c>
      <c r="Q113" s="12">
        <v>89.300000000001006</v>
      </c>
      <c r="R113" s="12">
        <f t="shared" si="10"/>
        <v>0</v>
      </c>
      <c r="S113" s="3">
        <f t="shared" si="11"/>
        <v>0</v>
      </c>
    </row>
    <row r="114" spans="1:19">
      <c r="A114" s="3">
        <f t="shared" si="7"/>
        <v>2012</v>
      </c>
      <c r="B114" s="30">
        <v>40944</v>
      </c>
      <c r="C114" s="5" t="s">
        <v>1</v>
      </c>
      <c r="D114" s="6">
        <v>81.700000000000102</v>
      </c>
      <c r="E114" s="6">
        <v>13.9</v>
      </c>
      <c r="F114" s="6">
        <v>234.79999999999899</v>
      </c>
      <c r="G114" s="6">
        <v>74.000000000000696</v>
      </c>
      <c r="H114" s="12">
        <f t="shared" si="8"/>
        <v>0</v>
      </c>
      <c r="I114" s="3">
        <f t="shared" si="9"/>
        <v>0</v>
      </c>
      <c r="J114" s="23"/>
      <c r="K114" s="3">
        <f t="shared" si="6"/>
        <v>2012</v>
      </c>
      <c r="L114" s="4">
        <v>40944</v>
      </c>
      <c r="M114" s="21" t="s">
        <v>10</v>
      </c>
      <c r="N114" s="12">
        <v>9.5000000000000604</v>
      </c>
      <c r="O114" s="12">
        <v>-11.300000000000701</v>
      </c>
      <c r="P114" s="12">
        <v>56.199999999999498</v>
      </c>
      <c r="Q114" s="12">
        <v>49.500000000000099</v>
      </c>
      <c r="R114" s="12">
        <f t="shared" si="10"/>
        <v>0</v>
      </c>
      <c r="S114" s="3">
        <f t="shared" si="11"/>
        <v>0</v>
      </c>
    </row>
    <row r="115" spans="1:19">
      <c r="A115" s="3">
        <f t="shared" si="7"/>
        <v>2012</v>
      </c>
      <c r="B115" s="30">
        <v>40951</v>
      </c>
      <c r="C115" s="5" t="s">
        <v>10</v>
      </c>
      <c r="D115" s="6">
        <v>70.699999999998994</v>
      </c>
      <c r="E115" s="6">
        <v>-39.599999999999604</v>
      </c>
      <c r="F115" s="6">
        <v>307.39999999999901</v>
      </c>
      <c r="G115" s="6">
        <v>5.8000000000002396</v>
      </c>
      <c r="H115" s="12">
        <f t="shared" si="8"/>
        <v>0</v>
      </c>
      <c r="I115" s="3">
        <f t="shared" si="9"/>
        <v>0</v>
      </c>
      <c r="J115" s="23"/>
      <c r="K115" s="3">
        <f t="shared" si="6"/>
        <v>2012</v>
      </c>
      <c r="L115" s="4">
        <v>40951</v>
      </c>
      <c r="M115" s="21" t="s">
        <v>10</v>
      </c>
      <c r="N115" s="12">
        <v>25.900000000000901</v>
      </c>
      <c r="O115" s="12">
        <v>-25.500000000000501</v>
      </c>
      <c r="P115" s="12">
        <v>28.600000000000801</v>
      </c>
      <c r="Q115" s="12">
        <v>98.799999999998803</v>
      </c>
      <c r="R115" s="12">
        <f t="shared" si="10"/>
        <v>0</v>
      </c>
      <c r="S115" s="3">
        <f t="shared" si="11"/>
        <v>0</v>
      </c>
    </row>
    <row r="116" spans="1:19">
      <c r="A116" s="3">
        <f t="shared" si="7"/>
        <v>2012</v>
      </c>
      <c r="B116" s="30">
        <v>40958</v>
      </c>
      <c r="C116" s="5" t="s">
        <v>1</v>
      </c>
      <c r="D116" s="6">
        <v>267.8</v>
      </c>
      <c r="E116" s="6">
        <v>17.199999999999399</v>
      </c>
      <c r="F116" s="6">
        <v>276.60000000000002</v>
      </c>
      <c r="G116" s="6">
        <v>21.900000000001299</v>
      </c>
      <c r="H116" s="12">
        <f t="shared" si="8"/>
        <v>1</v>
      </c>
      <c r="I116" s="3">
        <f t="shared" si="9"/>
        <v>1</v>
      </c>
      <c r="J116" s="23"/>
      <c r="K116" s="3">
        <f t="shared" si="6"/>
        <v>2012</v>
      </c>
      <c r="L116" s="4">
        <v>40958</v>
      </c>
      <c r="M116" s="21" t="s">
        <v>10</v>
      </c>
      <c r="N116" s="12">
        <v>10.6000000000006</v>
      </c>
      <c r="O116" s="12">
        <v>2.49999999999861</v>
      </c>
      <c r="P116" s="12">
        <v>84.199999999998695</v>
      </c>
      <c r="Q116" s="12">
        <v>78.800000000001006</v>
      </c>
      <c r="R116" s="12">
        <f t="shared" si="10"/>
        <v>0</v>
      </c>
      <c r="S116" s="3">
        <f t="shared" si="11"/>
        <v>0</v>
      </c>
    </row>
    <row r="117" spans="1:19">
      <c r="A117" s="3">
        <f t="shared" si="7"/>
        <v>2012</v>
      </c>
      <c r="B117" s="30">
        <v>40965</v>
      </c>
      <c r="C117" s="5" t="s">
        <v>10</v>
      </c>
      <c r="D117" s="6">
        <v>265.29999999999899</v>
      </c>
      <c r="E117" s="6">
        <v>6.6000000000010397</v>
      </c>
      <c r="F117" s="6">
        <v>99.100000000000804</v>
      </c>
      <c r="G117" s="6">
        <v>95.199999999999704</v>
      </c>
      <c r="H117" s="12">
        <f t="shared" si="8"/>
        <v>1</v>
      </c>
      <c r="I117" s="3">
        <f t="shared" si="9"/>
        <v>1</v>
      </c>
      <c r="J117" s="23"/>
      <c r="K117" s="3">
        <f t="shared" si="6"/>
        <v>2012</v>
      </c>
      <c r="L117" s="4">
        <v>40965</v>
      </c>
      <c r="M117" s="21" t="s">
        <v>10</v>
      </c>
      <c r="N117" s="12">
        <v>67.2000000000005</v>
      </c>
      <c r="O117" s="12">
        <v>-10.499999999999901</v>
      </c>
      <c r="P117" s="12">
        <v>9.9000000000004604</v>
      </c>
      <c r="Q117" s="12">
        <v>160.69999999999999</v>
      </c>
      <c r="R117" s="12">
        <f t="shared" si="10"/>
        <v>0</v>
      </c>
      <c r="S117" s="3">
        <f t="shared" si="11"/>
        <v>0</v>
      </c>
    </row>
    <row r="118" spans="1:19">
      <c r="A118" s="3">
        <f t="shared" si="7"/>
        <v>2012</v>
      </c>
      <c r="B118" s="30">
        <v>40972</v>
      </c>
      <c r="C118" s="5" t="s">
        <v>10</v>
      </c>
      <c r="D118" s="6">
        <v>69.199999999998099</v>
      </c>
      <c r="E118" s="6">
        <v>11.000000000001</v>
      </c>
      <c r="F118" s="6">
        <v>79.400000000000503</v>
      </c>
      <c r="G118" s="6">
        <v>107.9</v>
      </c>
      <c r="H118" s="12">
        <f t="shared" si="8"/>
        <v>0</v>
      </c>
      <c r="I118" s="3">
        <f t="shared" si="9"/>
        <v>0</v>
      </c>
      <c r="J118" s="23"/>
      <c r="K118" s="3">
        <f t="shared" si="6"/>
        <v>2012</v>
      </c>
      <c r="L118" s="4">
        <v>40972</v>
      </c>
      <c r="M118" s="21" t="s">
        <v>10</v>
      </c>
      <c r="N118" s="12">
        <v>149.099999999999</v>
      </c>
      <c r="O118" s="12">
        <v>8.5000000000001705</v>
      </c>
      <c r="P118" s="12">
        <v>41.100000000000499</v>
      </c>
      <c r="Q118" s="12">
        <v>129.9</v>
      </c>
      <c r="R118" s="12">
        <f t="shared" si="10"/>
        <v>1</v>
      </c>
      <c r="S118" s="3">
        <f t="shared" si="11"/>
        <v>1</v>
      </c>
    </row>
    <row r="119" spans="1:19">
      <c r="A119" s="3">
        <f t="shared" si="7"/>
        <v>2012</v>
      </c>
      <c r="B119" s="30">
        <v>40979</v>
      </c>
      <c r="C119" s="5" t="s">
        <v>1</v>
      </c>
      <c r="D119" s="6">
        <v>62.400000000000198</v>
      </c>
      <c r="E119" s="6">
        <v>4.8000000000003604</v>
      </c>
      <c r="F119" s="6">
        <v>43.999999999999503</v>
      </c>
      <c r="G119" s="6">
        <v>113.29999999999799</v>
      </c>
      <c r="H119" s="12">
        <f t="shared" si="8"/>
        <v>0</v>
      </c>
      <c r="I119" s="3">
        <f t="shared" si="9"/>
        <v>0</v>
      </c>
      <c r="J119" s="23"/>
      <c r="K119" s="3">
        <f t="shared" si="6"/>
        <v>2012</v>
      </c>
      <c r="L119" s="4">
        <v>40979</v>
      </c>
      <c r="M119" s="21" t="s">
        <v>1</v>
      </c>
      <c r="N119" s="12">
        <v>32.699999999998802</v>
      </c>
      <c r="O119" s="12">
        <v>-5.7999999999980201</v>
      </c>
      <c r="P119" s="12">
        <v>183.900000000001</v>
      </c>
      <c r="Q119" s="12">
        <v>26.3999999999997</v>
      </c>
      <c r="R119" s="12">
        <f t="shared" si="10"/>
        <v>0</v>
      </c>
      <c r="S119" s="3">
        <f t="shared" si="11"/>
        <v>0</v>
      </c>
    </row>
    <row r="120" spans="1:19">
      <c r="A120" s="3">
        <f t="shared" si="7"/>
        <v>2012</v>
      </c>
      <c r="B120" s="30">
        <v>40986</v>
      </c>
      <c r="C120" s="5" t="s">
        <v>1</v>
      </c>
      <c r="D120" s="6">
        <v>90.699999999999093</v>
      </c>
      <c r="E120" s="6">
        <v>0.70000000000014495</v>
      </c>
      <c r="F120" s="6">
        <v>77.799999999998903</v>
      </c>
      <c r="G120" s="6">
        <v>115.099999999999</v>
      </c>
      <c r="H120" s="12">
        <f t="shared" si="8"/>
        <v>0</v>
      </c>
      <c r="I120" s="3">
        <f t="shared" si="9"/>
        <v>0</v>
      </c>
      <c r="J120" s="23"/>
      <c r="K120" s="3">
        <f t="shared" si="6"/>
        <v>2012</v>
      </c>
      <c r="L120" s="4">
        <v>40986</v>
      </c>
      <c r="M120" s="21" t="s">
        <v>10</v>
      </c>
      <c r="N120" s="12">
        <v>54.300000000000402</v>
      </c>
      <c r="O120" s="12">
        <v>-2.6999999999999198</v>
      </c>
      <c r="P120" s="12">
        <v>43.2999999999994</v>
      </c>
      <c r="Q120" s="12">
        <v>130.5</v>
      </c>
      <c r="R120" s="12">
        <f t="shared" si="10"/>
        <v>0</v>
      </c>
      <c r="S120" s="3">
        <f t="shared" si="11"/>
        <v>0</v>
      </c>
    </row>
    <row r="121" spans="1:19">
      <c r="A121" s="3">
        <f t="shared" si="7"/>
        <v>2012</v>
      </c>
      <c r="B121" s="30">
        <v>40993</v>
      </c>
      <c r="C121" s="5" t="s">
        <v>1</v>
      </c>
      <c r="D121" s="6">
        <v>71.099999999999497</v>
      </c>
      <c r="E121" s="6">
        <v>18.700000000000301</v>
      </c>
      <c r="F121" s="6">
        <v>324.89999999999901</v>
      </c>
      <c r="G121" s="6">
        <v>20.5999999999995</v>
      </c>
      <c r="H121" s="12">
        <f t="shared" si="8"/>
        <v>0</v>
      </c>
      <c r="I121" s="3">
        <f t="shared" si="9"/>
        <v>0</v>
      </c>
      <c r="J121" s="23"/>
      <c r="K121" s="3">
        <f t="shared" si="6"/>
        <v>2012</v>
      </c>
      <c r="L121" s="4">
        <v>40993</v>
      </c>
      <c r="M121" s="21" t="s">
        <v>10</v>
      </c>
      <c r="N121" s="12">
        <v>122.7</v>
      </c>
      <c r="O121" s="12">
        <v>-84.500000000000597</v>
      </c>
      <c r="P121" s="12">
        <v>1.4999999999987199</v>
      </c>
      <c r="Q121" s="12">
        <v>220.4</v>
      </c>
      <c r="R121" s="12">
        <f t="shared" si="10"/>
        <v>0</v>
      </c>
      <c r="S121" s="3">
        <f t="shared" si="11"/>
        <v>0</v>
      </c>
    </row>
    <row r="122" spans="1:19">
      <c r="A122" s="3">
        <f t="shared" si="7"/>
        <v>2012</v>
      </c>
      <c r="B122" s="30">
        <v>41000</v>
      </c>
      <c r="C122" s="5" t="s">
        <v>10</v>
      </c>
      <c r="D122" s="6">
        <v>268.39999999999901</v>
      </c>
      <c r="E122" s="6">
        <v>-9.5000000000000604</v>
      </c>
      <c r="F122" s="6">
        <v>111.6</v>
      </c>
      <c r="G122" s="6">
        <v>67.600000000000904</v>
      </c>
      <c r="H122" s="12">
        <f t="shared" si="8"/>
        <v>1</v>
      </c>
      <c r="I122" s="3">
        <f t="shared" si="9"/>
        <v>1</v>
      </c>
      <c r="J122" s="23"/>
      <c r="K122" s="3">
        <f t="shared" si="6"/>
        <v>2012</v>
      </c>
      <c r="L122" s="4">
        <v>41000</v>
      </c>
      <c r="M122" s="21" t="s">
        <v>10</v>
      </c>
      <c r="N122" s="12">
        <v>139.900000000001</v>
      </c>
      <c r="O122" s="12">
        <v>-4.6000000000012697</v>
      </c>
      <c r="P122" s="12">
        <v>139.89999999999901</v>
      </c>
      <c r="Q122" s="12">
        <v>38.900000000001697</v>
      </c>
      <c r="R122" s="12">
        <f t="shared" si="10"/>
        <v>1</v>
      </c>
      <c r="S122" s="3">
        <f t="shared" si="11"/>
        <v>1</v>
      </c>
    </row>
    <row r="123" spans="1:19">
      <c r="A123" s="3">
        <f t="shared" si="7"/>
        <v>2012</v>
      </c>
      <c r="B123" s="30">
        <v>41007</v>
      </c>
      <c r="C123" s="5" t="s">
        <v>10</v>
      </c>
      <c r="D123" s="6">
        <v>24.200000000000799</v>
      </c>
      <c r="E123" s="6">
        <v>11.3999999999991</v>
      </c>
      <c r="F123" s="6">
        <v>161.19999999999899</v>
      </c>
      <c r="G123" s="6">
        <v>70.5</v>
      </c>
      <c r="H123" s="12">
        <f t="shared" si="8"/>
        <v>0</v>
      </c>
      <c r="I123" s="3">
        <f t="shared" si="9"/>
        <v>0</v>
      </c>
      <c r="J123" s="23"/>
      <c r="K123" s="3">
        <f t="shared" si="6"/>
        <v>2012</v>
      </c>
      <c r="L123" s="4">
        <v>41007</v>
      </c>
      <c r="M123" s="21" t="s">
        <v>1</v>
      </c>
      <c r="N123" s="12">
        <v>98.199999999999307</v>
      </c>
      <c r="O123" s="12">
        <v>-1.8999999999991199</v>
      </c>
      <c r="P123" s="12">
        <v>118</v>
      </c>
      <c r="Q123" s="12">
        <v>12.9000000000001</v>
      </c>
      <c r="R123" s="12">
        <f t="shared" si="10"/>
        <v>0</v>
      </c>
      <c r="S123" s="3">
        <f t="shared" si="11"/>
        <v>0</v>
      </c>
    </row>
    <row r="124" spans="1:19">
      <c r="A124" s="3">
        <f t="shared" si="7"/>
        <v>2012</v>
      </c>
      <c r="B124" s="30">
        <v>41014</v>
      </c>
      <c r="C124" s="5" t="s">
        <v>1</v>
      </c>
      <c r="D124" s="6">
        <v>152.00000000000099</v>
      </c>
      <c r="E124" s="6">
        <v>-33.700000000000898</v>
      </c>
      <c r="F124" s="6">
        <v>79.100000000000804</v>
      </c>
      <c r="G124" s="6">
        <v>86.200000000000699</v>
      </c>
      <c r="H124" s="12">
        <f t="shared" si="8"/>
        <v>0</v>
      </c>
      <c r="I124" s="3">
        <f t="shared" si="9"/>
        <v>0</v>
      </c>
      <c r="J124" s="23"/>
      <c r="K124" s="3">
        <f t="shared" si="6"/>
        <v>2012</v>
      </c>
      <c r="L124" s="4">
        <v>41014</v>
      </c>
      <c r="M124" s="21" t="s">
        <v>10</v>
      </c>
      <c r="N124" s="12">
        <v>68.799999999999898</v>
      </c>
      <c r="O124" s="12">
        <v>-0.99999999999988898</v>
      </c>
      <c r="P124" s="12">
        <v>15.099999999999</v>
      </c>
      <c r="Q124" s="12">
        <v>141.900000000001</v>
      </c>
      <c r="R124" s="12">
        <f t="shared" si="10"/>
        <v>0</v>
      </c>
      <c r="S124" s="3">
        <f t="shared" si="11"/>
        <v>0</v>
      </c>
    </row>
    <row r="125" spans="1:19">
      <c r="A125" s="3">
        <f t="shared" si="7"/>
        <v>2012</v>
      </c>
      <c r="B125" s="30">
        <v>41021</v>
      </c>
      <c r="C125" s="5" t="s">
        <v>1</v>
      </c>
      <c r="D125" s="6">
        <v>68.099999999999795</v>
      </c>
      <c r="E125" s="6">
        <v>-15.1999999999996</v>
      </c>
      <c r="F125" s="6">
        <v>156.30000000000001</v>
      </c>
      <c r="G125" s="6">
        <v>46.599999999998801</v>
      </c>
      <c r="H125" s="12">
        <f t="shared" si="8"/>
        <v>0</v>
      </c>
      <c r="I125" s="3">
        <f t="shared" si="9"/>
        <v>0</v>
      </c>
      <c r="J125" s="23"/>
      <c r="K125" s="3">
        <f t="shared" si="6"/>
        <v>2012</v>
      </c>
      <c r="L125" s="4">
        <v>41021</v>
      </c>
      <c r="M125" s="21" t="s">
        <v>10</v>
      </c>
      <c r="N125" s="12">
        <v>33.000000000000803</v>
      </c>
      <c r="O125" s="12">
        <v>6.9000000000007899</v>
      </c>
      <c r="P125" s="12">
        <v>43.699999999999797</v>
      </c>
      <c r="Q125" s="12">
        <v>153.99999999999801</v>
      </c>
      <c r="R125" s="12">
        <f t="shared" si="10"/>
        <v>0</v>
      </c>
      <c r="S125" s="3">
        <f t="shared" si="11"/>
        <v>0</v>
      </c>
    </row>
    <row r="126" spans="1:19">
      <c r="A126" s="3">
        <f t="shared" si="7"/>
        <v>2012</v>
      </c>
      <c r="B126" s="30">
        <v>41028</v>
      </c>
      <c r="C126" s="5" t="s">
        <v>10</v>
      </c>
      <c r="D126" s="6">
        <v>153</v>
      </c>
      <c r="E126" s="6">
        <v>70.5</v>
      </c>
      <c r="F126" s="6">
        <v>51.799999999999599</v>
      </c>
      <c r="G126" s="6">
        <v>108.299999999999</v>
      </c>
      <c r="H126" s="12">
        <f t="shared" si="8"/>
        <v>1</v>
      </c>
      <c r="I126" s="3">
        <f t="shared" si="9"/>
        <v>1</v>
      </c>
      <c r="J126" s="23"/>
      <c r="K126" s="3">
        <f t="shared" si="6"/>
        <v>2012</v>
      </c>
      <c r="L126" s="4">
        <v>41028</v>
      </c>
      <c r="M126" s="21" t="s">
        <v>10</v>
      </c>
      <c r="N126" s="12">
        <v>121.499999999998</v>
      </c>
      <c r="O126" s="12">
        <v>27.6000000000009</v>
      </c>
      <c r="P126" s="12">
        <v>51.799999999999599</v>
      </c>
      <c r="Q126" s="12">
        <v>106.099999999999</v>
      </c>
      <c r="R126" s="12">
        <f t="shared" si="10"/>
        <v>1</v>
      </c>
      <c r="S126" s="3">
        <f t="shared" si="11"/>
        <v>1</v>
      </c>
    </row>
    <row r="127" spans="1:19">
      <c r="A127" s="3">
        <f t="shared" si="7"/>
        <v>2012</v>
      </c>
      <c r="B127" s="30">
        <v>41035</v>
      </c>
      <c r="C127" s="5" t="s">
        <v>10</v>
      </c>
      <c r="D127" s="6">
        <v>96.499999999999304</v>
      </c>
      <c r="E127" s="6">
        <v>14.899999999999901</v>
      </c>
      <c r="F127" s="6">
        <v>2.50000000000083</v>
      </c>
      <c r="G127" s="6">
        <v>259.599999999999</v>
      </c>
      <c r="H127" s="12">
        <f t="shared" si="8"/>
        <v>0</v>
      </c>
      <c r="I127" s="3">
        <f t="shared" si="9"/>
        <v>0</v>
      </c>
      <c r="J127" s="23"/>
      <c r="K127" s="3">
        <f t="shared" si="6"/>
        <v>2012</v>
      </c>
      <c r="L127" s="4">
        <v>41035</v>
      </c>
      <c r="M127" s="21" t="s">
        <v>10</v>
      </c>
      <c r="N127" s="12">
        <v>84.100000000000193</v>
      </c>
      <c r="O127" s="12">
        <v>8.6999999999992603</v>
      </c>
      <c r="P127" s="12">
        <v>96.400000000000901</v>
      </c>
      <c r="Q127" s="12">
        <v>32.699999999999903</v>
      </c>
      <c r="R127" s="12">
        <f t="shared" si="10"/>
        <v>0</v>
      </c>
      <c r="S127" s="3">
        <f t="shared" si="11"/>
        <v>0</v>
      </c>
    </row>
    <row r="128" spans="1:19">
      <c r="A128" s="3">
        <f t="shared" si="7"/>
        <v>2012</v>
      </c>
      <c r="B128" s="30">
        <v>41042</v>
      </c>
      <c r="C128" s="5" t="s">
        <v>10</v>
      </c>
      <c r="D128" s="6">
        <v>122.99999999999901</v>
      </c>
      <c r="E128" s="6">
        <v>13.3000000000005</v>
      </c>
      <c r="F128" s="6">
        <v>58.000000000000199</v>
      </c>
      <c r="G128" s="6">
        <v>268.59999999999798</v>
      </c>
      <c r="H128" s="12">
        <f t="shared" si="8"/>
        <v>1</v>
      </c>
      <c r="I128" s="3">
        <f t="shared" si="9"/>
        <v>1</v>
      </c>
      <c r="J128" s="23"/>
      <c r="K128" s="3">
        <f t="shared" si="6"/>
        <v>2012</v>
      </c>
      <c r="L128" s="4">
        <v>41042</v>
      </c>
      <c r="M128" s="21" t="s">
        <v>1</v>
      </c>
      <c r="N128" s="12">
        <v>44.800000000000402</v>
      </c>
      <c r="O128" s="12">
        <v>-5.2000000000007596</v>
      </c>
      <c r="P128" s="12">
        <v>99.399999999999395</v>
      </c>
      <c r="Q128" s="12">
        <v>36.000000000000398</v>
      </c>
      <c r="R128" s="12">
        <f t="shared" si="10"/>
        <v>0</v>
      </c>
      <c r="S128" s="3">
        <f t="shared" si="11"/>
        <v>0</v>
      </c>
    </row>
    <row r="129" spans="1:19">
      <c r="A129" s="3">
        <f t="shared" si="7"/>
        <v>2012</v>
      </c>
      <c r="B129" s="30">
        <v>41049</v>
      </c>
      <c r="C129" s="5" t="s">
        <v>10</v>
      </c>
      <c r="D129" s="6">
        <v>249.69999999999899</v>
      </c>
      <c r="E129" s="6">
        <v>-59.700000000000301</v>
      </c>
      <c r="F129" s="6">
        <v>48.500000000000199</v>
      </c>
      <c r="G129" s="6">
        <v>286.8</v>
      </c>
      <c r="H129" s="12">
        <f t="shared" si="8"/>
        <v>0</v>
      </c>
      <c r="I129" s="3">
        <f t="shared" si="9"/>
        <v>0</v>
      </c>
      <c r="J129" s="23"/>
      <c r="K129" s="3">
        <f t="shared" si="6"/>
        <v>2012</v>
      </c>
      <c r="L129" s="4">
        <v>41049</v>
      </c>
      <c r="M129" s="21" t="s">
        <v>10</v>
      </c>
      <c r="N129" s="12">
        <v>12.6999999999988</v>
      </c>
      <c r="O129" s="12">
        <v>-31.399999999999199</v>
      </c>
      <c r="P129" s="12">
        <v>41.7</v>
      </c>
      <c r="Q129" s="12">
        <v>101.9</v>
      </c>
      <c r="R129" s="12">
        <f t="shared" si="10"/>
        <v>0</v>
      </c>
      <c r="S129" s="3">
        <f t="shared" si="11"/>
        <v>0</v>
      </c>
    </row>
    <row r="130" spans="1:19">
      <c r="A130" s="3">
        <f t="shared" si="7"/>
        <v>2012</v>
      </c>
      <c r="B130" s="30">
        <v>41056</v>
      </c>
      <c r="C130" s="5" t="s">
        <v>10</v>
      </c>
      <c r="D130" s="6">
        <v>141.60000000000099</v>
      </c>
      <c r="E130" s="6">
        <v>16.799999999998999</v>
      </c>
      <c r="F130" s="6">
        <v>207.69999999999899</v>
      </c>
      <c r="G130" s="6">
        <v>31.200000000000099</v>
      </c>
      <c r="H130" s="12">
        <f t="shared" si="8"/>
        <v>1</v>
      </c>
      <c r="I130" s="3">
        <f t="shared" si="9"/>
        <v>1</v>
      </c>
      <c r="J130" s="23"/>
      <c r="K130" s="3">
        <f t="shared" si="6"/>
        <v>2012</v>
      </c>
      <c r="L130" s="4">
        <v>41056</v>
      </c>
      <c r="M130" s="21" t="s">
        <v>1</v>
      </c>
      <c r="N130" s="12">
        <v>17.700000000000401</v>
      </c>
      <c r="O130" s="12">
        <v>-13.1999999999998</v>
      </c>
      <c r="P130" s="12">
        <v>25.699999999999601</v>
      </c>
      <c r="Q130" s="12">
        <v>171.2</v>
      </c>
      <c r="R130" s="12">
        <f t="shared" si="10"/>
        <v>0</v>
      </c>
      <c r="S130" s="3">
        <f t="shared" si="11"/>
        <v>0</v>
      </c>
    </row>
    <row r="131" spans="1:19">
      <c r="A131" s="3">
        <f t="shared" si="7"/>
        <v>2012</v>
      </c>
      <c r="B131" s="30">
        <v>41063</v>
      </c>
      <c r="C131" s="5" t="s">
        <v>1</v>
      </c>
      <c r="D131" s="6">
        <v>99.400000000000603</v>
      </c>
      <c r="E131" s="6">
        <v>123.99999999999901</v>
      </c>
      <c r="F131" s="6">
        <v>197.7</v>
      </c>
      <c r="G131" s="6">
        <v>27.699999999999299</v>
      </c>
      <c r="H131" s="12">
        <f t="shared" si="8"/>
        <v>0</v>
      </c>
      <c r="I131" s="3">
        <f t="shared" si="9"/>
        <v>0</v>
      </c>
      <c r="J131" s="23"/>
      <c r="K131" s="3">
        <f t="shared" ref="K131:K194" si="12">+YEAR(L131)</f>
        <v>2012</v>
      </c>
      <c r="L131" s="4">
        <v>41063</v>
      </c>
      <c r="M131" s="21" t="s">
        <v>1</v>
      </c>
      <c r="N131" s="12">
        <v>94.199999999999804</v>
      </c>
      <c r="O131" s="12">
        <v>34.699999999998603</v>
      </c>
      <c r="P131" s="12">
        <v>43.499999999998501</v>
      </c>
      <c r="Q131" s="12">
        <v>112.500000000002</v>
      </c>
      <c r="R131" s="12">
        <f t="shared" si="10"/>
        <v>0</v>
      </c>
      <c r="S131" s="3">
        <f t="shared" si="11"/>
        <v>0</v>
      </c>
    </row>
    <row r="132" spans="1:19">
      <c r="A132" s="3">
        <f t="shared" ref="A132:A195" si="13">+YEAR(B132)</f>
        <v>2012</v>
      </c>
      <c r="B132" s="30">
        <v>41070</v>
      </c>
      <c r="C132" s="5" t="s">
        <v>10</v>
      </c>
      <c r="D132" s="6">
        <v>3.9000000000011199</v>
      </c>
      <c r="E132" s="6">
        <v>-60</v>
      </c>
      <c r="F132" s="6">
        <v>50.700000000001303</v>
      </c>
      <c r="G132" s="6">
        <v>176.99999999999801</v>
      </c>
      <c r="H132" s="12">
        <f t="shared" ref="H132:H195" si="14">+IF(AND(D132&gt;$D$1, E132&gt;$E$1),1,0)</f>
        <v>0</v>
      </c>
      <c r="I132" s="3">
        <f t="shared" ref="I132:I195" si="15">+IF(AND(H132=1,F132&gt;$F$1),1,0)</f>
        <v>0</v>
      </c>
      <c r="J132" s="23"/>
      <c r="K132" s="3">
        <f t="shared" si="12"/>
        <v>2012</v>
      </c>
      <c r="L132" s="4">
        <v>41070</v>
      </c>
      <c r="M132" s="21" t="s">
        <v>1</v>
      </c>
      <c r="N132" s="12">
        <v>86.600000000001103</v>
      </c>
      <c r="O132" s="12">
        <v>3.5000000000007199</v>
      </c>
      <c r="P132" s="12">
        <v>0</v>
      </c>
      <c r="Q132" s="12">
        <v>103.4</v>
      </c>
      <c r="R132" s="12">
        <f t="shared" ref="R132:R195" si="16">+IF(AND(N132&gt;$D$1, O132&gt;$E$1),1,0)</f>
        <v>0</v>
      </c>
      <c r="S132" s="3">
        <f t="shared" ref="S132:S195" si="17">+IF(AND(R132=1,P132&gt;$F$1),1,0)</f>
        <v>0</v>
      </c>
    </row>
    <row r="133" spans="1:19">
      <c r="A133" s="3">
        <f t="shared" si="13"/>
        <v>2012</v>
      </c>
      <c r="B133" s="30">
        <v>41077</v>
      </c>
      <c r="C133" s="5" t="s">
        <v>10</v>
      </c>
      <c r="D133" s="6">
        <v>128.39999999999901</v>
      </c>
      <c r="E133" s="6">
        <v>21.199999999999001</v>
      </c>
      <c r="F133" s="6">
        <v>145.29999999999899</v>
      </c>
      <c r="G133" s="6">
        <v>139.4</v>
      </c>
      <c r="H133" s="12">
        <f t="shared" si="14"/>
        <v>1</v>
      </c>
      <c r="I133" s="3">
        <f t="shared" si="15"/>
        <v>1</v>
      </c>
      <c r="J133" s="23"/>
      <c r="K133" s="3">
        <f t="shared" si="12"/>
        <v>2012</v>
      </c>
      <c r="L133" s="4">
        <v>41077</v>
      </c>
      <c r="M133" s="21" t="s">
        <v>1</v>
      </c>
      <c r="N133" s="12">
        <v>8.7999999999999101</v>
      </c>
      <c r="O133" s="12">
        <v>10.9999999999987</v>
      </c>
      <c r="P133" s="12">
        <v>38.799999999998803</v>
      </c>
      <c r="Q133" s="12">
        <v>138.19999999999899</v>
      </c>
      <c r="R133" s="12">
        <f t="shared" si="16"/>
        <v>0</v>
      </c>
      <c r="S133" s="3">
        <f t="shared" si="17"/>
        <v>0</v>
      </c>
    </row>
    <row r="134" spans="1:19">
      <c r="A134" s="3">
        <f t="shared" si="13"/>
        <v>2012</v>
      </c>
      <c r="B134" s="30">
        <v>41084</v>
      </c>
      <c r="C134" s="5" t="s">
        <v>1</v>
      </c>
      <c r="D134" s="6">
        <v>119</v>
      </c>
      <c r="E134" s="6">
        <v>11.5999999999982</v>
      </c>
      <c r="F134" s="6">
        <v>417.29999999999802</v>
      </c>
      <c r="G134" s="6">
        <v>2.8000000000005798</v>
      </c>
      <c r="H134" s="12">
        <f t="shared" si="14"/>
        <v>1</v>
      </c>
      <c r="I134" s="3">
        <f t="shared" si="15"/>
        <v>1</v>
      </c>
      <c r="J134" s="23"/>
      <c r="K134" s="3">
        <f t="shared" si="12"/>
        <v>2012</v>
      </c>
      <c r="L134" s="4">
        <v>41084</v>
      </c>
      <c r="M134" s="21" t="s">
        <v>1</v>
      </c>
      <c r="N134" s="12">
        <v>89.099999999999696</v>
      </c>
      <c r="O134" s="12">
        <v>22.600000000001501</v>
      </c>
      <c r="P134" s="12">
        <v>48.700000000001502</v>
      </c>
      <c r="Q134" s="12">
        <v>16.599999999999898</v>
      </c>
      <c r="R134" s="12">
        <f t="shared" si="16"/>
        <v>0</v>
      </c>
      <c r="S134" s="3">
        <f t="shared" si="17"/>
        <v>0</v>
      </c>
    </row>
    <row r="135" spans="1:19">
      <c r="A135" s="3">
        <f t="shared" si="13"/>
        <v>2012</v>
      </c>
      <c r="B135" s="30">
        <v>41091</v>
      </c>
      <c r="C135" s="5" t="s">
        <v>10</v>
      </c>
      <c r="D135" s="6">
        <v>389.59999999999798</v>
      </c>
      <c r="E135" s="6">
        <v>24.1000000000002</v>
      </c>
      <c r="F135" s="6">
        <v>69.699999999999207</v>
      </c>
      <c r="G135" s="6">
        <v>101.19999999999899</v>
      </c>
      <c r="H135" s="12">
        <f t="shared" si="14"/>
        <v>1</v>
      </c>
      <c r="I135" s="3">
        <f t="shared" si="15"/>
        <v>1</v>
      </c>
      <c r="J135" s="23"/>
      <c r="K135" s="3">
        <f t="shared" si="12"/>
        <v>2012</v>
      </c>
      <c r="L135" s="4">
        <v>41091</v>
      </c>
      <c r="M135" s="21" t="s">
        <v>10</v>
      </c>
      <c r="N135" s="12">
        <v>20.4000000000004</v>
      </c>
      <c r="O135" s="12">
        <v>0</v>
      </c>
      <c r="P135" s="12">
        <v>55.399999999998698</v>
      </c>
      <c r="Q135" s="12">
        <v>88.900000000000603</v>
      </c>
      <c r="R135" s="12">
        <f t="shared" si="16"/>
        <v>0</v>
      </c>
      <c r="S135" s="3">
        <f t="shared" si="17"/>
        <v>0</v>
      </c>
    </row>
    <row r="136" spans="1:19">
      <c r="A136" s="3">
        <f t="shared" si="13"/>
        <v>2012</v>
      </c>
      <c r="B136" s="30">
        <v>41098</v>
      </c>
      <c r="C136" s="5" t="s">
        <v>10</v>
      </c>
      <c r="D136" s="6">
        <v>14.899999999999901</v>
      </c>
      <c r="E136" s="6">
        <v>-18.800000000000999</v>
      </c>
      <c r="F136" s="6">
        <v>54.099999999999099</v>
      </c>
      <c r="G136" s="6">
        <v>123.30000000000101</v>
      </c>
      <c r="H136" s="12">
        <f t="shared" si="14"/>
        <v>0</v>
      </c>
      <c r="I136" s="3">
        <f t="shared" si="15"/>
        <v>0</v>
      </c>
      <c r="J136" s="23"/>
      <c r="K136" s="3">
        <f t="shared" si="12"/>
        <v>2012</v>
      </c>
      <c r="L136" s="4">
        <v>41098</v>
      </c>
      <c r="M136" s="21" t="s">
        <v>10</v>
      </c>
      <c r="N136" s="12">
        <v>41.500000000000902</v>
      </c>
      <c r="O136" s="12">
        <v>-18.100000000000801</v>
      </c>
      <c r="P136" s="12">
        <v>132.6</v>
      </c>
      <c r="Q136" s="12">
        <v>24.299999999999301</v>
      </c>
      <c r="R136" s="12">
        <f t="shared" si="16"/>
        <v>0</v>
      </c>
      <c r="S136" s="3">
        <f t="shared" si="17"/>
        <v>0</v>
      </c>
    </row>
    <row r="137" spans="1:19">
      <c r="A137" s="3">
        <f t="shared" si="13"/>
        <v>2012</v>
      </c>
      <c r="B137" s="30">
        <v>41105</v>
      </c>
      <c r="C137" s="5" t="s">
        <v>10</v>
      </c>
      <c r="D137" s="6">
        <v>112.2</v>
      </c>
      <c r="E137" s="6">
        <v>35.000000000000497</v>
      </c>
      <c r="F137" s="6">
        <v>268.8</v>
      </c>
      <c r="G137" s="6">
        <v>78.3</v>
      </c>
      <c r="H137" s="12">
        <f t="shared" si="14"/>
        <v>1</v>
      </c>
      <c r="I137" s="3">
        <f t="shared" si="15"/>
        <v>1</v>
      </c>
      <c r="J137" s="23"/>
      <c r="K137" s="3">
        <f t="shared" si="12"/>
        <v>2012</v>
      </c>
      <c r="L137" s="4">
        <v>41105</v>
      </c>
      <c r="M137" s="21" t="s">
        <v>1</v>
      </c>
      <c r="N137" s="12">
        <v>120.7</v>
      </c>
      <c r="O137" s="12">
        <v>-2.60000000000149</v>
      </c>
      <c r="P137" s="12">
        <v>90.5</v>
      </c>
      <c r="Q137" s="12">
        <v>25.8000000000002</v>
      </c>
      <c r="R137" s="12">
        <f t="shared" si="16"/>
        <v>1</v>
      </c>
      <c r="S137" s="3">
        <f t="shared" si="17"/>
        <v>1</v>
      </c>
    </row>
    <row r="138" spans="1:19">
      <c r="A138" s="3">
        <f t="shared" si="13"/>
        <v>2012</v>
      </c>
      <c r="B138" s="30">
        <v>41112</v>
      </c>
      <c r="C138" s="5" t="s">
        <v>1</v>
      </c>
      <c r="D138" s="6">
        <v>201</v>
      </c>
      <c r="E138" s="6">
        <v>-23.9000000000011</v>
      </c>
      <c r="F138" s="6">
        <v>163.49999999999801</v>
      </c>
      <c r="G138" s="6">
        <v>103.900000000001</v>
      </c>
      <c r="H138" s="12">
        <f t="shared" si="14"/>
        <v>0</v>
      </c>
      <c r="I138" s="3">
        <f t="shared" si="15"/>
        <v>0</v>
      </c>
      <c r="J138" s="23"/>
      <c r="K138" s="3">
        <f t="shared" si="12"/>
        <v>2012</v>
      </c>
      <c r="L138" s="4">
        <v>41112</v>
      </c>
      <c r="M138" s="21" t="s">
        <v>1</v>
      </c>
      <c r="N138" s="12">
        <v>11.300000000000701</v>
      </c>
      <c r="O138" s="12">
        <v>4.1000000000002101</v>
      </c>
      <c r="P138" s="12">
        <v>23.599999999999099</v>
      </c>
      <c r="Q138" s="12">
        <v>66.200000000000699</v>
      </c>
      <c r="R138" s="12">
        <f t="shared" si="16"/>
        <v>0</v>
      </c>
      <c r="S138" s="3">
        <f t="shared" si="17"/>
        <v>0</v>
      </c>
    </row>
    <row r="139" spans="1:19">
      <c r="A139" s="3">
        <f t="shared" si="13"/>
        <v>2012</v>
      </c>
      <c r="B139" s="30">
        <v>41119</v>
      </c>
      <c r="C139" s="5" t="s">
        <v>1</v>
      </c>
      <c r="D139" s="6">
        <v>87.600000000001003</v>
      </c>
      <c r="E139" s="6">
        <v>12.399999999999</v>
      </c>
      <c r="F139" s="6">
        <v>156.30000000000001</v>
      </c>
      <c r="G139" s="6">
        <v>45.000000000001698</v>
      </c>
      <c r="H139" s="12">
        <f t="shared" si="14"/>
        <v>0</v>
      </c>
      <c r="I139" s="3">
        <f t="shared" si="15"/>
        <v>0</v>
      </c>
      <c r="J139" s="23"/>
      <c r="K139" s="3">
        <f t="shared" si="12"/>
        <v>2012</v>
      </c>
      <c r="L139" s="4">
        <v>41119</v>
      </c>
      <c r="M139" s="21" t="s">
        <v>1</v>
      </c>
      <c r="N139" s="12">
        <v>62.800000000000601</v>
      </c>
      <c r="O139" s="12">
        <v>5.6999999999995898</v>
      </c>
      <c r="P139" s="12">
        <v>150.099999999999</v>
      </c>
      <c r="Q139" s="12">
        <v>9.7999999999998</v>
      </c>
      <c r="R139" s="12">
        <f t="shared" si="16"/>
        <v>0</v>
      </c>
      <c r="S139" s="3">
        <f t="shared" si="17"/>
        <v>0</v>
      </c>
    </row>
    <row r="140" spans="1:19">
      <c r="A140" s="3">
        <f t="shared" si="13"/>
        <v>2012</v>
      </c>
      <c r="B140" s="30">
        <v>41126</v>
      </c>
      <c r="C140" s="5" t="s">
        <v>10</v>
      </c>
      <c r="D140" s="6">
        <v>108.8</v>
      </c>
      <c r="E140" s="6">
        <v>-1.1000000000005401</v>
      </c>
      <c r="F140" s="6">
        <v>95.400000000001</v>
      </c>
      <c r="G140" s="6">
        <v>33.399999999998897</v>
      </c>
      <c r="H140" s="12">
        <f t="shared" si="14"/>
        <v>1</v>
      </c>
      <c r="I140" s="3">
        <f t="shared" si="15"/>
        <v>1</v>
      </c>
      <c r="J140" s="23"/>
      <c r="K140" s="3">
        <f t="shared" si="12"/>
        <v>2012</v>
      </c>
      <c r="L140" s="4">
        <v>41126</v>
      </c>
      <c r="M140" s="21" t="s">
        <v>10</v>
      </c>
      <c r="N140" s="12">
        <v>106.600000000001</v>
      </c>
      <c r="O140" s="12">
        <v>16.499999999999201</v>
      </c>
      <c r="P140" s="12">
        <v>10.900000000000301</v>
      </c>
      <c r="Q140" s="12">
        <v>170.29999999999799</v>
      </c>
      <c r="R140" s="12">
        <f t="shared" si="16"/>
        <v>1</v>
      </c>
      <c r="S140" s="3">
        <f t="shared" si="17"/>
        <v>1</v>
      </c>
    </row>
    <row r="141" spans="1:19">
      <c r="A141" s="3">
        <f t="shared" si="13"/>
        <v>2012</v>
      </c>
      <c r="B141" s="30">
        <v>41133</v>
      </c>
      <c r="C141" s="5" t="s">
        <v>1</v>
      </c>
      <c r="D141" s="6">
        <v>43.200000000000998</v>
      </c>
      <c r="E141" s="6">
        <v>19.3999999999983</v>
      </c>
      <c r="F141" s="6">
        <v>57.300000000000097</v>
      </c>
      <c r="G141" s="6">
        <v>236.400000000001</v>
      </c>
      <c r="H141" s="12">
        <f t="shared" si="14"/>
        <v>0</v>
      </c>
      <c r="I141" s="3">
        <f t="shared" si="15"/>
        <v>0</v>
      </c>
      <c r="J141" s="23"/>
      <c r="K141" s="3">
        <f t="shared" si="12"/>
        <v>2012</v>
      </c>
      <c r="L141" s="4">
        <v>41133</v>
      </c>
      <c r="M141" s="21" t="s">
        <v>10</v>
      </c>
      <c r="N141" s="12">
        <v>160.599999999999</v>
      </c>
      <c r="O141" s="12">
        <v>-12.300000000000599</v>
      </c>
      <c r="P141" s="12">
        <v>116.099999999999</v>
      </c>
      <c r="Q141" s="12">
        <v>18.299999999999901</v>
      </c>
      <c r="R141" s="12">
        <f t="shared" si="16"/>
        <v>0</v>
      </c>
      <c r="S141" s="3">
        <f t="shared" si="17"/>
        <v>0</v>
      </c>
    </row>
    <row r="142" spans="1:19">
      <c r="A142" s="3">
        <f t="shared" si="13"/>
        <v>2012</v>
      </c>
      <c r="B142" s="30">
        <v>41140</v>
      </c>
      <c r="C142" s="5" t="s">
        <v>1</v>
      </c>
      <c r="D142" s="6">
        <v>158.80000000000101</v>
      </c>
      <c r="E142" s="6">
        <v>1.2999999999996299</v>
      </c>
      <c r="F142" s="6">
        <v>47.500000000000298</v>
      </c>
      <c r="G142" s="6">
        <v>123.8</v>
      </c>
      <c r="H142" s="12">
        <f t="shared" si="14"/>
        <v>1</v>
      </c>
      <c r="I142" s="3">
        <f t="shared" si="15"/>
        <v>1</v>
      </c>
      <c r="J142" s="23"/>
      <c r="K142" s="3">
        <f t="shared" si="12"/>
        <v>2012</v>
      </c>
      <c r="L142" s="4">
        <v>41140</v>
      </c>
      <c r="M142" s="21" t="s">
        <v>1</v>
      </c>
      <c r="N142" s="12">
        <v>6.0999999999999899</v>
      </c>
      <c r="O142" s="12">
        <v>20.799999999998601</v>
      </c>
      <c r="P142" s="12">
        <v>170.9</v>
      </c>
      <c r="Q142" s="12">
        <v>3.1000000000003198</v>
      </c>
      <c r="R142" s="12">
        <f t="shared" si="16"/>
        <v>0</v>
      </c>
      <c r="S142" s="3">
        <f t="shared" si="17"/>
        <v>0</v>
      </c>
    </row>
    <row r="143" spans="1:19">
      <c r="A143" s="3">
        <f t="shared" si="13"/>
        <v>2012</v>
      </c>
      <c r="B143" s="30">
        <v>41147</v>
      </c>
      <c r="C143" s="5" t="s">
        <v>1</v>
      </c>
      <c r="D143" s="6">
        <v>66.099999999999994</v>
      </c>
      <c r="E143" s="6">
        <v>-7.9000000000006798</v>
      </c>
      <c r="F143" s="6">
        <v>69.200000000000301</v>
      </c>
      <c r="G143" s="6">
        <v>246.1</v>
      </c>
      <c r="H143" s="12">
        <f t="shared" si="14"/>
        <v>0</v>
      </c>
      <c r="I143" s="3">
        <f t="shared" si="15"/>
        <v>0</v>
      </c>
      <c r="J143" s="23"/>
      <c r="K143" s="3">
        <f t="shared" si="12"/>
        <v>2012</v>
      </c>
      <c r="L143" s="4">
        <v>41147</v>
      </c>
      <c r="M143" s="21" t="s">
        <v>10</v>
      </c>
      <c r="N143" s="12">
        <v>165.89999999999799</v>
      </c>
      <c r="O143" s="12">
        <v>18.599999999999699</v>
      </c>
      <c r="P143" s="12">
        <v>21.999999999999801</v>
      </c>
      <c r="Q143" s="12">
        <v>107.700000000001</v>
      </c>
      <c r="R143" s="12">
        <f t="shared" si="16"/>
        <v>1</v>
      </c>
      <c r="S143" s="3">
        <f t="shared" si="17"/>
        <v>1</v>
      </c>
    </row>
    <row r="144" spans="1:19">
      <c r="A144" s="3">
        <f t="shared" si="13"/>
        <v>2012</v>
      </c>
      <c r="B144" s="30">
        <v>41154</v>
      </c>
      <c r="C144" s="5" t="s">
        <v>1</v>
      </c>
      <c r="D144" s="6">
        <v>244.99999999999901</v>
      </c>
      <c r="E144" s="6">
        <v>-6.3999999999997303</v>
      </c>
      <c r="F144" s="6">
        <v>54.699999999998603</v>
      </c>
      <c r="G144" s="6">
        <v>358.6</v>
      </c>
      <c r="H144" s="12">
        <f t="shared" si="14"/>
        <v>1</v>
      </c>
      <c r="I144" s="3">
        <f t="shared" si="15"/>
        <v>1</v>
      </c>
      <c r="J144" s="23"/>
      <c r="K144" s="3">
        <f t="shared" si="12"/>
        <v>2012</v>
      </c>
      <c r="L144" s="4">
        <v>41154</v>
      </c>
      <c r="M144" s="21" t="s">
        <v>1</v>
      </c>
      <c r="N144" s="12">
        <v>0.99999999999988898</v>
      </c>
      <c r="O144" s="12">
        <v>-21.900000000001299</v>
      </c>
      <c r="P144" s="12">
        <v>58.3</v>
      </c>
      <c r="Q144" s="12">
        <v>135.10000000000099</v>
      </c>
      <c r="R144" s="12">
        <f t="shared" si="16"/>
        <v>0</v>
      </c>
      <c r="S144" s="3">
        <f t="shared" si="17"/>
        <v>0</v>
      </c>
    </row>
    <row r="145" spans="1:19">
      <c r="A145" s="3">
        <f t="shared" si="13"/>
        <v>2012</v>
      </c>
      <c r="B145" s="30">
        <v>41161</v>
      </c>
      <c r="C145" s="5" t="s">
        <v>1</v>
      </c>
      <c r="D145" s="6">
        <v>319.599999999999</v>
      </c>
      <c r="E145" s="6">
        <v>-8.3999999999995101</v>
      </c>
      <c r="F145" s="6">
        <v>200.099999999998</v>
      </c>
      <c r="G145" s="6">
        <v>50.399999999999302</v>
      </c>
      <c r="H145" s="12">
        <f t="shared" si="14"/>
        <v>1</v>
      </c>
      <c r="I145" s="3">
        <f t="shared" si="15"/>
        <v>1</v>
      </c>
      <c r="J145" s="23"/>
      <c r="K145" s="3">
        <f t="shared" si="12"/>
        <v>2012</v>
      </c>
      <c r="L145" s="4">
        <v>41161</v>
      </c>
      <c r="M145" s="21" t="s">
        <v>1</v>
      </c>
      <c r="N145" s="12">
        <v>110.5</v>
      </c>
      <c r="O145" s="12">
        <v>-8.5000000000001705</v>
      </c>
      <c r="P145" s="12">
        <v>84.799999999998207</v>
      </c>
      <c r="Q145" s="12">
        <v>10.7000000000012</v>
      </c>
      <c r="R145" s="12">
        <f t="shared" si="16"/>
        <v>1</v>
      </c>
      <c r="S145" s="3">
        <f t="shared" si="17"/>
        <v>1</v>
      </c>
    </row>
    <row r="146" spans="1:19">
      <c r="A146" s="3">
        <f t="shared" si="13"/>
        <v>2012</v>
      </c>
      <c r="B146" s="30">
        <v>41168</v>
      </c>
      <c r="C146" s="5" t="s">
        <v>10</v>
      </c>
      <c r="D146" s="6">
        <v>141.4</v>
      </c>
      <c r="E146" s="6">
        <v>3.1999999999987501</v>
      </c>
      <c r="F146" s="6">
        <v>14.099999999999101</v>
      </c>
      <c r="G146" s="6">
        <v>146.30000000000101</v>
      </c>
      <c r="H146" s="12">
        <f t="shared" si="14"/>
        <v>1</v>
      </c>
      <c r="I146" s="3">
        <f t="shared" si="15"/>
        <v>1</v>
      </c>
      <c r="J146" s="23"/>
      <c r="K146" s="3">
        <f t="shared" si="12"/>
        <v>2012</v>
      </c>
      <c r="L146" s="4">
        <v>41168</v>
      </c>
      <c r="M146" s="21" t="s">
        <v>10</v>
      </c>
      <c r="N146" s="12">
        <v>29.899999999998201</v>
      </c>
      <c r="O146" s="12">
        <v>3.9000000000011199</v>
      </c>
      <c r="P146" s="12">
        <v>62.400000000000198</v>
      </c>
      <c r="Q146" s="12">
        <v>54.300000000000402</v>
      </c>
      <c r="R146" s="12">
        <f t="shared" si="16"/>
        <v>0</v>
      </c>
      <c r="S146" s="3">
        <f t="shared" si="17"/>
        <v>0</v>
      </c>
    </row>
    <row r="147" spans="1:19">
      <c r="A147" s="3">
        <f t="shared" si="13"/>
        <v>2012</v>
      </c>
      <c r="B147" s="30">
        <v>41175</v>
      </c>
      <c r="C147" s="5" t="s">
        <v>10</v>
      </c>
      <c r="D147" s="6">
        <v>116.100000000001</v>
      </c>
      <c r="E147" s="6">
        <v>14.7999999999992</v>
      </c>
      <c r="F147" s="6">
        <v>226.1</v>
      </c>
      <c r="G147" s="6">
        <v>41.599999999999397</v>
      </c>
      <c r="H147" s="12">
        <f t="shared" si="14"/>
        <v>1</v>
      </c>
      <c r="I147" s="3">
        <f t="shared" si="15"/>
        <v>1</v>
      </c>
      <c r="J147" s="23"/>
      <c r="K147" s="3">
        <f t="shared" si="12"/>
        <v>2012</v>
      </c>
      <c r="L147" s="4">
        <v>41175</v>
      </c>
      <c r="M147" s="21" t="s">
        <v>1</v>
      </c>
      <c r="N147" s="12">
        <v>2.90000000000123</v>
      </c>
      <c r="O147" s="12">
        <v>-9.9000000000004604</v>
      </c>
      <c r="P147" s="12">
        <v>253.3</v>
      </c>
      <c r="Q147" s="12">
        <v>4.6999999999997</v>
      </c>
      <c r="R147" s="12">
        <f t="shared" si="16"/>
        <v>0</v>
      </c>
      <c r="S147" s="3">
        <f t="shared" si="17"/>
        <v>0</v>
      </c>
    </row>
    <row r="148" spans="1:19">
      <c r="A148" s="3">
        <f t="shared" si="13"/>
        <v>2012</v>
      </c>
      <c r="B148" s="30">
        <v>41182</v>
      </c>
      <c r="C148" s="5" t="s">
        <v>1</v>
      </c>
      <c r="D148" s="6">
        <v>194.39999999999901</v>
      </c>
      <c r="E148" s="6">
        <v>-14.099999999999101</v>
      </c>
      <c r="F148" s="6">
        <v>199.7</v>
      </c>
      <c r="G148" s="6">
        <v>0.99999999999988898</v>
      </c>
      <c r="H148" s="12">
        <f t="shared" si="14"/>
        <v>0</v>
      </c>
      <c r="I148" s="3">
        <f t="shared" si="15"/>
        <v>0</v>
      </c>
      <c r="J148" s="23"/>
      <c r="K148" s="3">
        <f t="shared" si="12"/>
        <v>2012</v>
      </c>
      <c r="L148" s="4">
        <v>41182</v>
      </c>
      <c r="M148" s="21" t="s">
        <v>10</v>
      </c>
      <c r="N148" s="12">
        <v>230.5</v>
      </c>
      <c r="O148" s="12">
        <v>42.800000000000601</v>
      </c>
      <c r="P148" s="12">
        <v>163.89999999999901</v>
      </c>
      <c r="Q148" s="12">
        <v>0.90000000000034497</v>
      </c>
      <c r="R148" s="12">
        <f t="shared" si="16"/>
        <v>1</v>
      </c>
      <c r="S148" s="3">
        <f t="shared" si="17"/>
        <v>1</v>
      </c>
    </row>
    <row r="149" spans="1:19">
      <c r="A149" s="3">
        <f t="shared" si="13"/>
        <v>2012</v>
      </c>
      <c r="B149" s="30">
        <v>41189</v>
      </c>
      <c r="C149" s="5" t="s">
        <v>10</v>
      </c>
      <c r="D149" s="6">
        <v>74.700000000000799</v>
      </c>
      <c r="E149" s="6">
        <v>-2.90000000000123</v>
      </c>
      <c r="F149" s="6">
        <v>185.199999999998</v>
      </c>
      <c r="G149" s="6">
        <v>62.400000000000198</v>
      </c>
      <c r="H149" s="12">
        <f t="shared" si="14"/>
        <v>0</v>
      </c>
      <c r="I149" s="3">
        <f t="shared" si="15"/>
        <v>0</v>
      </c>
      <c r="J149" s="23"/>
      <c r="K149" s="3">
        <f t="shared" si="12"/>
        <v>2012</v>
      </c>
      <c r="L149" s="4">
        <v>41189</v>
      </c>
      <c r="M149" s="21" t="s">
        <v>1</v>
      </c>
      <c r="N149" s="12">
        <v>103.599999999999</v>
      </c>
      <c r="O149" s="12">
        <v>8.0000000000013305</v>
      </c>
      <c r="P149" s="12">
        <v>34.500000000000597</v>
      </c>
      <c r="Q149" s="12">
        <v>231.69999999999899</v>
      </c>
      <c r="R149" s="12">
        <f t="shared" si="16"/>
        <v>1</v>
      </c>
      <c r="S149" s="3">
        <f t="shared" si="17"/>
        <v>1</v>
      </c>
    </row>
    <row r="150" spans="1:19">
      <c r="A150" s="3">
        <f t="shared" si="13"/>
        <v>2012</v>
      </c>
      <c r="B150" s="30">
        <v>41196</v>
      </c>
      <c r="C150" s="5" t="s">
        <v>1</v>
      </c>
      <c r="D150" s="6">
        <v>69.799999999999798</v>
      </c>
      <c r="E150" s="6">
        <v>-2.50000000000083</v>
      </c>
      <c r="F150" s="6">
        <v>137.49999999999901</v>
      </c>
      <c r="G150" s="6">
        <v>61.900000000001398</v>
      </c>
      <c r="H150" s="12">
        <f t="shared" si="14"/>
        <v>0</v>
      </c>
      <c r="I150" s="3">
        <f t="shared" si="15"/>
        <v>0</v>
      </c>
      <c r="J150" s="23"/>
      <c r="K150" s="3">
        <f t="shared" si="12"/>
        <v>2012</v>
      </c>
      <c r="L150" s="4">
        <v>41196</v>
      </c>
      <c r="M150" s="21" t="s">
        <v>1</v>
      </c>
      <c r="N150" s="12">
        <v>224.8</v>
      </c>
      <c r="O150" s="12">
        <v>2.89999999999901</v>
      </c>
      <c r="P150" s="12">
        <v>102.5</v>
      </c>
      <c r="Q150" s="12">
        <v>88.2000000000005</v>
      </c>
      <c r="R150" s="12">
        <f t="shared" si="16"/>
        <v>1</v>
      </c>
      <c r="S150" s="3">
        <f t="shared" si="17"/>
        <v>1</v>
      </c>
    </row>
    <row r="151" spans="1:19">
      <c r="A151" s="3">
        <f t="shared" si="13"/>
        <v>2012</v>
      </c>
      <c r="B151" s="30">
        <v>41203</v>
      </c>
      <c r="C151" s="5" t="s">
        <v>10</v>
      </c>
      <c r="D151" s="6">
        <v>85.199999999998596</v>
      </c>
      <c r="E151" s="6">
        <v>-6.8000000000001304</v>
      </c>
      <c r="F151" s="6">
        <v>77.799999999998903</v>
      </c>
      <c r="G151" s="6">
        <v>121.4</v>
      </c>
      <c r="H151" s="12">
        <f t="shared" si="14"/>
        <v>0</v>
      </c>
      <c r="I151" s="3">
        <f t="shared" si="15"/>
        <v>0</v>
      </c>
      <c r="J151" s="23"/>
      <c r="K151" s="3">
        <f t="shared" si="12"/>
        <v>2012</v>
      </c>
      <c r="L151" s="4">
        <v>41203</v>
      </c>
      <c r="M151" s="21" t="s">
        <v>1</v>
      </c>
      <c r="N151" s="12">
        <v>75.199999999999704</v>
      </c>
      <c r="O151" s="12">
        <v>4.2000000000008697</v>
      </c>
      <c r="P151" s="12">
        <v>59.900000000001597</v>
      </c>
      <c r="Q151" s="12">
        <v>46.500000000000398</v>
      </c>
      <c r="R151" s="12">
        <f t="shared" si="16"/>
        <v>0</v>
      </c>
      <c r="S151" s="3">
        <f t="shared" si="17"/>
        <v>0</v>
      </c>
    </row>
    <row r="152" spans="1:19">
      <c r="A152" s="3">
        <f t="shared" si="13"/>
        <v>2012</v>
      </c>
      <c r="B152" s="30">
        <v>41210</v>
      </c>
      <c r="C152" s="5" t="s">
        <v>10</v>
      </c>
      <c r="D152" s="6">
        <v>108.8</v>
      </c>
      <c r="E152" s="6">
        <v>17.200000000001602</v>
      </c>
      <c r="F152" s="6">
        <v>59.600000000001799</v>
      </c>
      <c r="G152" s="6">
        <v>126.599999999998</v>
      </c>
      <c r="H152" s="12">
        <f t="shared" si="14"/>
        <v>1</v>
      </c>
      <c r="I152" s="3">
        <f t="shared" si="15"/>
        <v>1</v>
      </c>
      <c r="J152" s="23"/>
      <c r="K152" s="3">
        <f t="shared" si="12"/>
        <v>2012</v>
      </c>
      <c r="L152" s="4">
        <v>41210</v>
      </c>
      <c r="M152" s="21" t="s">
        <v>10</v>
      </c>
      <c r="N152" s="12">
        <v>50.900000000000297</v>
      </c>
      <c r="O152" s="12">
        <v>-1.2999999999996299</v>
      </c>
      <c r="P152" s="12">
        <v>134.400000000001</v>
      </c>
      <c r="Q152" s="12">
        <v>5.9999999999993303</v>
      </c>
      <c r="R152" s="12">
        <f t="shared" si="16"/>
        <v>0</v>
      </c>
      <c r="S152" s="3">
        <f t="shared" si="17"/>
        <v>0</v>
      </c>
    </row>
    <row r="153" spans="1:19">
      <c r="A153" s="3">
        <f t="shared" si="13"/>
        <v>2012</v>
      </c>
      <c r="B153" s="30">
        <v>41217</v>
      </c>
      <c r="C153" s="5" t="s">
        <v>10</v>
      </c>
      <c r="D153" s="6">
        <v>105.499999999998</v>
      </c>
      <c r="E153" s="6">
        <v>-1.0999999999983201</v>
      </c>
      <c r="F153" s="6">
        <v>89.300000000001006</v>
      </c>
      <c r="G153" s="6">
        <v>50.499999999999901</v>
      </c>
      <c r="H153" s="12">
        <f t="shared" si="14"/>
        <v>1</v>
      </c>
      <c r="I153" s="3">
        <f t="shared" si="15"/>
        <v>1</v>
      </c>
      <c r="J153" s="23"/>
      <c r="K153" s="3">
        <f t="shared" si="12"/>
        <v>2012</v>
      </c>
      <c r="L153" s="4">
        <v>41217</v>
      </c>
      <c r="M153" s="21" t="s">
        <v>1</v>
      </c>
      <c r="N153" s="12">
        <v>107.69999999999899</v>
      </c>
      <c r="O153" s="12">
        <v>-2.19999999999887</v>
      </c>
      <c r="P153" s="12">
        <v>73.300000000000495</v>
      </c>
      <c r="Q153" s="12">
        <v>69.299999999998803</v>
      </c>
      <c r="R153" s="12">
        <f t="shared" si="16"/>
        <v>1</v>
      </c>
      <c r="S153" s="3">
        <f t="shared" si="17"/>
        <v>1</v>
      </c>
    </row>
    <row r="154" spans="1:19">
      <c r="A154" s="3">
        <f t="shared" si="13"/>
        <v>2012</v>
      </c>
      <c r="B154" s="30">
        <v>41224</v>
      </c>
      <c r="C154" s="5" t="s">
        <v>1</v>
      </c>
      <c r="D154" s="6">
        <v>30.1000000000017</v>
      </c>
      <c r="E154" s="6">
        <v>6.8000000000001304</v>
      </c>
      <c r="F154" s="6">
        <v>12.700000000000999</v>
      </c>
      <c r="G154" s="6">
        <v>240.99999999999699</v>
      </c>
      <c r="H154" s="12">
        <f t="shared" si="14"/>
        <v>0</v>
      </c>
      <c r="I154" s="3">
        <f t="shared" si="15"/>
        <v>0</v>
      </c>
      <c r="J154" s="23"/>
      <c r="K154" s="3">
        <f t="shared" si="12"/>
        <v>2012</v>
      </c>
      <c r="L154" s="4">
        <v>41224</v>
      </c>
      <c r="M154" s="21" t="s">
        <v>10</v>
      </c>
      <c r="N154" s="12">
        <v>49.500000000000099</v>
      </c>
      <c r="O154" s="12">
        <v>-7.9000000000006798</v>
      </c>
      <c r="P154" s="12">
        <v>32.399999999999103</v>
      </c>
      <c r="Q154" s="12">
        <v>45.100000000000101</v>
      </c>
      <c r="R154" s="12">
        <f t="shared" si="16"/>
        <v>0</v>
      </c>
      <c r="S154" s="3">
        <f t="shared" si="17"/>
        <v>0</v>
      </c>
    </row>
    <row r="155" spans="1:19">
      <c r="A155" s="3">
        <f t="shared" si="13"/>
        <v>2012</v>
      </c>
      <c r="B155" s="30">
        <v>41231</v>
      </c>
      <c r="C155" s="5" t="s">
        <v>1</v>
      </c>
      <c r="D155" s="6">
        <v>224.29999999999899</v>
      </c>
      <c r="E155" s="6">
        <v>-6.2000000000006397</v>
      </c>
      <c r="F155" s="6">
        <v>87.099999999999895</v>
      </c>
      <c r="G155" s="6">
        <v>60</v>
      </c>
      <c r="H155" s="12">
        <f t="shared" si="14"/>
        <v>1</v>
      </c>
      <c r="I155" s="3">
        <f t="shared" si="15"/>
        <v>1</v>
      </c>
      <c r="J155" s="23"/>
      <c r="K155" s="3">
        <f t="shared" si="12"/>
        <v>2012</v>
      </c>
      <c r="L155" s="4">
        <v>41231</v>
      </c>
      <c r="M155" s="21" t="s">
        <v>1</v>
      </c>
      <c r="N155" s="12">
        <v>25.499999999998298</v>
      </c>
      <c r="O155" s="12">
        <v>-3.7999999999982399</v>
      </c>
      <c r="P155" s="12">
        <v>42.400000000000198</v>
      </c>
      <c r="Q155" s="12">
        <v>31.499999999999801</v>
      </c>
      <c r="R155" s="12">
        <f t="shared" si="16"/>
        <v>0</v>
      </c>
      <c r="S155" s="3">
        <f t="shared" si="17"/>
        <v>0</v>
      </c>
    </row>
    <row r="156" spans="1:19">
      <c r="A156" s="3">
        <f t="shared" si="13"/>
        <v>2012</v>
      </c>
      <c r="B156" s="30">
        <v>41238</v>
      </c>
      <c r="C156" s="5" t="s">
        <v>1</v>
      </c>
      <c r="D156" s="6">
        <v>18.100000000000801</v>
      </c>
      <c r="E156" s="6">
        <v>-2.4000000000001802</v>
      </c>
      <c r="F156" s="6">
        <v>105.5</v>
      </c>
      <c r="G156" s="6">
        <v>142.89999999999901</v>
      </c>
      <c r="H156" s="12">
        <f t="shared" si="14"/>
        <v>0</v>
      </c>
      <c r="I156" s="3">
        <f t="shared" si="15"/>
        <v>0</v>
      </c>
      <c r="J156" s="23"/>
      <c r="K156" s="3">
        <f t="shared" si="12"/>
        <v>2012</v>
      </c>
      <c r="L156" s="4">
        <v>41238</v>
      </c>
      <c r="M156" s="21" t="s">
        <v>10</v>
      </c>
      <c r="N156" s="12">
        <v>12.400000000001301</v>
      </c>
      <c r="O156" s="12">
        <v>10.3000000000008</v>
      </c>
      <c r="P156" s="12">
        <v>71.500000000002103</v>
      </c>
      <c r="Q156" s="12">
        <v>34.399999999998798</v>
      </c>
      <c r="R156" s="12">
        <f t="shared" si="16"/>
        <v>0</v>
      </c>
      <c r="S156" s="3">
        <f t="shared" si="17"/>
        <v>0</v>
      </c>
    </row>
    <row r="157" spans="1:19">
      <c r="A157" s="3">
        <f t="shared" si="13"/>
        <v>2012</v>
      </c>
      <c r="B157" s="30">
        <v>41245</v>
      </c>
      <c r="C157" s="5" t="s">
        <v>10</v>
      </c>
      <c r="D157" s="6">
        <v>56.300000000000203</v>
      </c>
      <c r="E157" s="6">
        <v>37.199999999999399</v>
      </c>
      <c r="F157" s="6">
        <v>283.79999999999802</v>
      </c>
      <c r="G157" s="6">
        <v>3.4000000000000701</v>
      </c>
      <c r="H157" s="12">
        <f t="shared" si="14"/>
        <v>0</v>
      </c>
      <c r="I157" s="3">
        <f t="shared" si="15"/>
        <v>0</v>
      </c>
      <c r="J157" s="23"/>
      <c r="K157" s="3">
        <f t="shared" si="12"/>
        <v>2012</v>
      </c>
      <c r="L157" s="4">
        <v>41245</v>
      </c>
      <c r="M157" s="21" t="s">
        <v>1</v>
      </c>
      <c r="N157" s="12">
        <v>7.6000000000009296</v>
      </c>
      <c r="O157" s="12">
        <v>-12.000000000000901</v>
      </c>
      <c r="P157" s="12">
        <v>27.199999999998301</v>
      </c>
      <c r="Q157" s="12">
        <v>75.600000000000094</v>
      </c>
      <c r="R157" s="12">
        <f t="shared" si="16"/>
        <v>0</v>
      </c>
      <c r="S157" s="3">
        <f t="shared" si="17"/>
        <v>0</v>
      </c>
    </row>
    <row r="158" spans="1:19">
      <c r="A158" s="3">
        <f t="shared" si="13"/>
        <v>2012</v>
      </c>
      <c r="B158" s="30">
        <v>41252</v>
      </c>
      <c r="C158" s="5" t="s">
        <v>1</v>
      </c>
      <c r="D158" s="6">
        <v>273.29999999999802</v>
      </c>
      <c r="E158" s="6">
        <v>5.6000000000011596</v>
      </c>
      <c r="F158" s="6">
        <v>24.1000000000002</v>
      </c>
      <c r="G158" s="6">
        <v>139.79999999999799</v>
      </c>
      <c r="H158" s="12">
        <f t="shared" si="14"/>
        <v>1</v>
      </c>
      <c r="I158" s="3">
        <f t="shared" si="15"/>
        <v>1</v>
      </c>
      <c r="J158" s="23"/>
      <c r="K158" s="3">
        <f t="shared" si="12"/>
        <v>2012</v>
      </c>
      <c r="L158" s="4">
        <v>41252</v>
      </c>
      <c r="M158" s="21" t="s">
        <v>1</v>
      </c>
      <c r="N158" s="12">
        <v>60.300000000002001</v>
      </c>
      <c r="O158" s="12">
        <v>-9.0000000000012204</v>
      </c>
      <c r="P158" s="12">
        <v>79.799999999998704</v>
      </c>
      <c r="Q158" s="12">
        <v>16.899999999999601</v>
      </c>
      <c r="R158" s="12">
        <f t="shared" si="16"/>
        <v>0</v>
      </c>
      <c r="S158" s="3">
        <f t="shared" si="17"/>
        <v>0</v>
      </c>
    </row>
    <row r="159" spans="1:19">
      <c r="A159" s="3">
        <f t="shared" si="13"/>
        <v>2012</v>
      </c>
      <c r="B159" s="30">
        <v>41259</v>
      </c>
      <c r="C159" s="5" t="s">
        <v>1</v>
      </c>
      <c r="D159" s="6">
        <v>18.899999999999402</v>
      </c>
      <c r="E159" s="6">
        <v>-12.300000000000599</v>
      </c>
      <c r="F159" s="6">
        <v>8.9999999999989999</v>
      </c>
      <c r="G159" s="6">
        <v>108.9</v>
      </c>
      <c r="H159" s="12">
        <f t="shared" si="14"/>
        <v>0</v>
      </c>
      <c r="I159" s="3">
        <f t="shared" si="15"/>
        <v>0</v>
      </c>
      <c r="J159" s="23"/>
      <c r="K159" s="3">
        <f t="shared" si="12"/>
        <v>2012</v>
      </c>
      <c r="L159" s="4">
        <v>41259</v>
      </c>
      <c r="M159" s="21" t="s">
        <v>10</v>
      </c>
      <c r="N159" s="12">
        <v>76.000000000000497</v>
      </c>
      <c r="O159" s="12">
        <v>-2.6999999999999198</v>
      </c>
      <c r="P159" s="12">
        <v>17.9000000000018</v>
      </c>
      <c r="Q159" s="12">
        <v>60.499999999998799</v>
      </c>
      <c r="R159" s="12">
        <f t="shared" si="16"/>
        <v>0</v>
      </c>
      <c r="S159" s="3">
        <f t="shared" si="17"/>
        <v>0</v>
      </c>
    </row>
    <row r="160" spans="1:19">
      <c r="A160" s="3">
        <f t="shared" si="13"/>
        <v>2012</v>
      </c>
      <c r="B160" s="30">
        <v>41266</v>
      </c>
      <c r="C160" s="5" t="s">
        <v>1</v>
      </c>
      <c r="D160" s="6">
        <v>40.200000000001303</v>
      </c>
      <c r="E160" s="6">
        <v>-1.5000000000009399</v>
      </c>
      <c r="F160" s="6">
        <v>215.6</v>
      </c>
      <c r="G160" s="6">
        <v>79.800000000000907</v>
      </c>
      <c r="H160" s="12">
        <f t="shared" si="14"/>
        <v>0</v>
      </c>
      <c r="I160" s="3">
        <f t="shared" si="15"/>
        <v>0</v>
      </c>
      <c r="J160" s="23"/>
      <c r="K160" s="3">
        <f t="shared" si="12"/>
        <v>2012</v>
      </c>
      <c r="L160" s="4">
        <v>41266</v>
      </c>
      <c r="M160" s="21" t="s">
        <v>1</v>
      </c>
      <c r="N160" s="12">
        <v>8.4000000000017305</v>
      </c>
      <c r="O160" s="12">
        <v>-9.3000000000009706</v>
      </c>
      <c r="P160" s="12">
        <v>43.599999999999199</v>
      </c>
      <c r="Q160" s="12">
        <v>43.9000000000011</v>
      </c>
      <c r="R160" s="12">
        <f t="shared" si="16"/>
        <v>0</v>
      </c>
      <c r="S160" s="3">
        <f t="shared" si="17"/>
        <v>0</v>
      </c>
    </row>
    <row r="161" spans="1:19">
      <c r="A161" s="3">
        <f t="shared" si="13"/>
        <v>2012</v>
      </c>
      <c r="B161" s="30">
        <v>41273</v>
      </c>
      <c r="C161" s="5" t="s">
        <v>10</v>
      </c>
      <c r="D161" s="6">
        <v>145.4</v>
      </c>
      <c r="E161" s="6">
        <v>-7.0999999999998797</v>
      </c>
      <c r="F161" s="6">
        <v>290.2</v>
      </c>
      <c r="G161" s="6">
        <v>58.3</v>
      </c>
      <c r="H161" s="12">
        <f t="shared" si="14"/>
        <v>1</v>
      </c>
      <c r="I161" s="3">
        <f t="shared" si="15"/>
        <v>1</v>
      </c>
      <c r="J161" s="23"/>
      <c r="K161" s="3">
        <f t="shared" si="12"/>
        <v>2012</v>
      </c>
      <c r="L161" s="4">
        <v>41273</v>
      </c>
      <c r="M161" s="21" t="s">
        <v>1</v>
      </c>
      <c r="N161" s="12">
        <v>14.499999999999501</v>
      </c>
      <c r="O161" s="12">
        <v>-6.6999999999994797</v>
      </c>
      <c r="P161" s="12">
        <v>10.499999999999901</v>
      </c>
      <c r="Q161" s="12">
        <v>104.599999999999</v>
      </c>
      <c r="R161" s="12">
        <f t="shared" si="16"/>
        <v>0</v>
      </c>
      <c r="S161" s="3">
        <f t="shared" si="17"/>
        <v>0</v>
      </c>
    </row>
    <row r="162" spans="1:19">
      <c r="A162" s="8" t="s">
        <v>385</v>
      </c>
      <c r="B162" s="30"/>
      <c r="C162" s="5"/>
      <c r="D162" s="6">
        <f>SUBTOTAL(1,D109:D161)</f>
        <v>132.01886792452822</v>
      </c>
      <c r="E162" s="6">
        <f>SUBTOTAL(1,E109:E161)</f>
        <v>4.881132075471478</v>
      </c>
      <c r="F162" s="6">
        <f>SUBTOTAL(1,F109:F161)</f>
        <v>138.3037735849054</v>
      </c>
      <c r="G162" s="6">
        <f>SUBTOTAL(1,G109:G161)</f>
        <v>105.50754716981109</v>
      </c>
      <c r="H162" s="12">
        <f t="shared" si="14"/>
        <v>1</v>
      </c>
      <c r="I162" s="3">
        <f t="shared" si="15"/>
        <v>1</v>
      </c>
      <c r="J162" s="23"/>
      <c r="K162" s="8" t="s">
        <v>385</v>
      </c>
      <c r="L162" s="4"/>
      <c r="M162" s="21"/>
      <c r="N162" s="12">
        <f>SUBTOTAL(1,N109:N161)</f>
        <v>67.837735849056642</v>
      </c>
      <c r="O162" s="12">
        <f>SUBTOTAL(1,O109:O161)</f>
        <v>-2.5245283018868596</v>
      </c>
      <c r="P162" s="12">
        <f>SUBTOTAL(1,P109:P161)</f>
        <v>67.926415094339461</v>
      </c>
      <c r="Q162" s="12">
        <f>SUBTOTAL(1,Q109:Q161)</f>
        <v>76.194339622641465</v>
      </c>
      <c r="R162" s="22">
        <f>SUM(R109:R161)</f>
        <v>11</v>
      </c>
      <c r="S162" s="22">
        <f>SUM(S109:S161)</f>
        <v>11</v>
      </c>
    </row>
    <row r="163" spans="1:19">
      <c r="A163" s="3">
        <f t="shared" si="13"/>
        <v>2013</v>
      </c>
      <c r="B163" s="30">
        <v>41280</v>
      </c>
      <c r="C163" s="5" t="s">
        <v>1</v>
      </c>
      <c r="D163" s="6">
        <v>266.8</v>
      </c>
      <c r="E163" s="6">
        <v>19.299999999999802</v>
      </c>
      <c r="F163" s="6">
        <v>104.1</v>
      </c>
      <c r="G163" s="6">
        <v>42.199999999998902</v>
      </c>
      <c r="H163" s="12">
        <f t="shared" si="14"/>
        <v>1</v>
      </c>
      <c r="I163" s="3">
        <f t="shared" si="15"/>
        <v>1</v>
      </c>
      <c r="J163" s="23"/>
      <c r="K163" s="3">
        <f t="shared" si="12"/>
        <v>2013</v>
      </c>
      <c r="L163" s="4">
        <v>41280</v>
      </c>
      <c r="M163" s="21" t="s">
        <v>1</v>
      </c>
      <c r="N163" s="12">
        <v>36.799999999999002</v>
      </c>
      <c r="O163" s="12">
        <v>9.5000000000000604</v>
      </c>
      <c r="P163" s="12">
        <v>23.199999999998699</v>
      </c>
      <c r="Q163" s="12">
        <v>51.600000000000499</v>
      </c>
      <c r="R163" s="12">
        <f t="shared" si="16"/>
        <v>0</v>
      </c>
      <c r="S163" s="3">
        <f t="shared" si="17"/>
        <v>0</v>
      </c>
    </row>
    <row r="164" spans="1:19">
      <c r="A164" s="3">
        <f t="shared" si="13"/>
        <v>2013</v>
      </c>
      <c r="B164" s="30">
        <v>41287</v>
      </c>
      <c r="C164" s="5" t="s">
        <v>10</v>
      </c>
      <c r="D164" s="6">
        <v>41.400000000000297</v>
      </c>
      <c r="E164" s="6">
        <v>9.9999999999988898</v>
      </c>
      <c r="F164" s="6">
        <v>168.8</v>
      </c>
      <c r="G164" s="6">
        <v>45.300000000001397</v>
      </c>
      <c r="H164" s="12">
        <f t="shared" si="14"/>
        <v>0</v>
      </c>
      <c r="I164" s="3">
        <f t="shared" si="15"/>
        <v>0</v>
      </c>
      <c r="J164" s="23"/>
      <c r="K164" s="3">
        <f t="shared" si="12"/>
        <v>2013</v>
      </c>
      <c r="L164" s="4">
        <v>41287</v>
      </c>
      <c r="M164" s="21" t="s">
        <v>1</v>
      </c>
      <c r="N164" s="12">
        <v>36.100000000001103</v>
      </c>
      <c r="O164" s="12">
        <v>2.10000000000043</v>
      </c>
      <c r="P164" s="12">
        <v>10.3000000000008</v>
      </c>
      <c r="Q164" s="12">
        <v>123.899999999999</v>
      </c>
      <c r="R164" s="12">
        <f t="shared" si="16"/>
        <v>0</v>
      </c>
      <c r="S164" s="3">
        <f t="shared" si="17"/>
        <v>0</v>
      </c>
    </row>
    <row r="165" spans="1:19">
      <c r="A165" s="3">
        <f t="shared" si="13"/>
        <v>2013</v>
      </c>
      <c r="B165" s="30">
        <v>41294</v>
      </c>
      <c r="C165" s="5" t="s">
        <v>1</v>
      </c>
      <c r="D165" s="6">
        <v>153.39999999999901</v>
      </c>
      <c r="E165" s="6">
        <v>2.20000000000109</v>
      </c>
      <c r="F165" s="6">
        <v>51.1000000000017</v>
      </c>
      <c r="G165" s="6">
        <v>245.49999999999801</v>
      </c>
      <c r="H165" s="12">
        <f t="shared" si="14"/>
        <v>1</v>
      </c>
      <c r="I165" s="3">
        <f t="shared" si="15"/>
        <v>1</v>
      </c>
      <c r="J165" s="23"/>
      <c r="K165" s="3">
        <f t="shared" si="12"/>
        <v>2013</v>
      </c>
      <c r="L165" s="4">
        <v>41294</v>
      </c>
      <c r="M165" s="21" t="s">
        <v>1</v>
      </c>
      <c r="N165" s="12">
        <v>60.700000000000202</v>
      </c>
      <c r="O165" s="12">
        <v>0.49999999999883399</v>
      </c>
      <c r="P165" s="12">
        <v>138.4</v>
      </c>
      <c r="Q165" s="12">
        <v>36.8999999999997</v>
      </c>
      <c r="R165" s="12">
        <f t="shared" si="16"/>
        <v>0</v>
      </c>
      <c r="S165" s="3">
        <f t="shared" si="17"/>
        <v>0</v>
      </c>
    </row>
    <row r="166" spans="1:19">
      <c r="A166" s="3">
        <f t="shared" si="13"/>
        <v>2013</v>
      </c>
      <c r="B166" s="30">
        <v>41301</v>
      </c>
      <c r="C166" s="5" t="s">
        <v>1</v>
      </c>
      <c r="D166" s="6">
        <v>173.99999999999801</v>
      </c>
      <c r="E166" s="6">
        <v>11.000000000001</v>
      </c>
      <c r="F166" s="6">
        <v>297</v>
      </c>
      <c r="G166" s="6">
        <v>8.8999999999983501</v>
      </c>
      <c r="H166" s="12">
        <f t="shared" si="14"/>
        <v>1</v>
      </c>
      <c r="I166" s="3">
        <f t="shared" si="15"/>
        <v>1</v>
      </c>
      <c r="J166" s="23"/>
      <c r="K166" s="3">
        <f t="shared" si="12"/>
        <v>2013</v>
      </c>
      <c r="L166" s="4">
        <v>41301</v>
      </c>
      <c r="M166" s="21" t="s">
        <v>10</v>
      </c>
      <c r="N166" s="12">
        <v>114.49999999999901</v>
      </c>
      <c r="O166" s="12">
        <v>-19.299999999999802</v>
      </c>
      <c r="P166" s="12">
        <v>45.699999999999598</v>
      </c>
      <c r="Q166" s="12">
        <v>148.99999999999901</v>
      </c>
      <c r="R166" s="12">
        <f t="shared" si="16"/>
        <v>0</v>
      </c>
      <c r="S166" s="3">
        <f t="shared" si="17"/>
        <v>0</v>
      </c>
    </row>
    <row r="167" spans="1:19">
      <c r="A167" s="3">
        <f t="shared" si="13"/>
        <v>2013</v>
      </c>
      <c r="B167" s="30">
        <v>41308</v>
      </c>
      <c r="C167" s="5" t="s">
        <v>10</v>
      </c>
      <c r="D167" s="6">
        <v>288.69999999999902</v>
      </c>
      <c r="E167" s="6">
        <v>-6.5999999999988201</v>
      </c>
      <c r="F167" s="6">
        <v>151.39999999999901</v>
      </c>
      <c r="G167" s="6">
        <v>61.800000000000701</v>
      </c>
      <c r="H167" s="12">
        <f t="shared" si="14"/>
        <v>1</v>
      </c>
      <c r="I167" s="3">
        <f t="shared" si="15"/>
        <v>1</v>
      </c>
      <c r="J167" s="23"/>
      <c r="K167" s="3">
        <f t="shared" si="12"/>
        <v>2013</v>
      </c>
      <c r="L167" s="4">
        <v>41308</v>
      </c>
      <c r="M167" s="21" t="s">
        <v>10</v>
      </c>
      <c r="N167" s="12">
        <v>49.6999999999991</v>
      </c>
      <c r="O167" s="12">
        <v>0.60000000000171005</v>
      </c>
      <c r="P167" s="12">
        <v>62.200000000001097</v>
      </c>
      <c r="Q167" s="12">
        <v>40</v>
      </c>
      <c r="R167" s="12">
        <f t="shared" si="16"/>
        <v>0</v>
      </c>
      <c r="S167" s="3">
        <f t="shared" si="17"/>
        <v>0</v>
      </c>
    </row>
    <row r="168" spans="1:19">
      <c r="A168" s="3">
        <f t="shared" si="13"/>
        <v>2013</v>
      </c>
      <c r="B168" s="30">
        <v>41315</v>
      </c>
      <c r="C168" s="5" t="s">
        <v>10</v>
      </c>
      <c r="D168" s="6">
        <v>9.5000000000000604</v>
      </c>
      <c r="E168" s="6">
        <v>9.9999999999988898</v>
      </c>
      <c r="F168" s="6">
        <v>83.099999999998104</v>
      </c>
      <c r="G168" s="6">
        <v>203.4</v>
      </c>
      <c r="H168" s="12">
        <f t="shared" si="14"/>
        <v>0</v>
      </c>
      <c r="I168" s="3">
        <f t="shared" si="15"/>
        <v>0</v>
      </c>
      <c r="J168" s="23"/>
      <c r="K168" s="3">
        <f t="shared" si="12"/>
        <v>2013</v>
      </c>
      <c r="L168" s="4">
        <v>41315</v>
      </c>
      <c r="M168" s="21" t="s">
        <v>1</v>
      </c>
      <c r="N168" s="12">
        <v>30.7000000000012</v>
      </c>
      <c r="O168" s="12">
        <v>-4.5000000000006102</v>
      </c>
      <c r="P168" s="12">
        <v>12.7999999999994</v>
      </c>
      <c r="Q168" s="12">
        <v>213.099999999999</v>
      </c>
      <c r="R168" s="12">
        <f t="shared" si="16"/>
        <v>0</v>
      </c>
      <c r="S168" s="3">
        <f t="shared" si="17"/>
        <v>0</v>
      </c>
    </row>
    <row r="169" spans="1:19">
      <c r="A169" s="3">
        <f t="shared" si="13"/>
        <v>2013</v>
      </c>
      <c r="B169" s="30">
        <v>41322</v>
      </c>
      <c r="C169" s="5" t="s">
        <v>10</v>
      </c>
      <c r="D169" s="6">
        <v>157.80000000000101</v>
      </c>
      <c r="E169" s="6">
        <v>-25.699999999999601</v>
      </c>
      <c r="F169" s="6">
        <v>101.900000000001</v>
      </c>
      <c r="G169" s="6">
        <v>249.99999999999901</v>
      </c>
      <c r="H169" s="12">
        <f t="shared" si="14"/>
        <v>0</v>
      </c>
      <c r="I169" s="3">
        <f t="shared" si="15"/>
        <v>0</v>
      </c>
      <c r="J169" s="23"/>
      <c r="K169" s="3">
        <f t="shared" si="12"/>
        <v>2013</v>
      </c>
      <c r="L169" s="4">
        <v>41322</v>
      </c>
      <c r="M169" s="21" t="s">
        <v>1</v>
      </c>
      <c r="N169" s="12">
        <v>175.89999999999901</v>
      </c>
      <c r="O169" s="12">
        <v>-8.5999999999985999</v>
      </c>
      <c r="P169" s="12">
        <v>89.700000000001396</v>
      </c>
      <c r="Q169" s="12">
        <v>46.799999999997901</v>
      </c>
      <c r="R169" s="12">
        <f t="shared" si="16"/>
        <v>1</v>
      </c>
      <c r="S169" s="3">
        <f t="shared" si="17"/>
        <v>1</v>
      </c>
    </row>
    <row r="170" spans="1:19">
      <c r="A170" s="3">
        <f t="shared" si="13"/>
        <v>2013</v>
      </c>
      <c r="B170" s="30">
        <v>41329</v>
      </c>
      <c r="C170" s="5" t="s">
        <v>10</v>
      </c>
      <c r="D170" s="6">
        <v>198.39999999999799</v>
      </c>
      <c r="E170" s="6">
        <v>5.5000000000005</v>
      </c>
      <c r="F170" s="6">
        <v>121.499999999998</v>
      </c>
      <c r="G170" s="6">
        <v>56.400000000000801</v>
      </c>
      <c r="H170" s="12">
        <f t="shared" si="14"/>
        <v>1</v>
      </c>
      <c r="I170" s="3">
        <f t="shared" si="15"/>
        <v>1</v>
      </c>
      <c r="J170" s="23"/>
      <c r="K170" s="3">
        <f t="shared" si="12"/>
        <v>2013</v>
      </c>
      <c r="L170" s="4">
        <v>41329</v>
      </c>
      <c r="M170" s="21" t="s">
        <v>10</v>
      </c>
      <c r="N170" s="12">
        <v>56.900000000001903</v>
      </c>
      <c r="O170" s="12">
        <v>-4.3999999999999497</v>
      </c>
      <c r="P170" s="12">
        <v>132.19999999999999</v>
      </c>
      <c r="Q170" s="12">
        <v>52.7999999999995</v>
      </c>
      <c r="R170" s="12">
        <f t="shared" si="16"/>
        <v>0</v>
      </c>
      <c r="S170" s="3">
        <f t="shared" si="17"/>
        <v>0</v>
      </c>
    </row>
    <row r="171" spans="1:19">
      <c r="A171" s="3">
        <f t="shared" si="13"/>
        <v>2013</v>
      </c>
      <c r="B171" s="30">
        <v>41336</v>
      </c>
      <c r="C171" s="5" t="s">
        <v>10</v>
      </c>
      <c r="D171" s="6">
        <v>9.0000000000012204</v>
      </c>
      <c r="E171" s="6">
        <v>7.4999999999980602</v>
      </c>
      <c r="F171" s="6">
        <v>110.599999999998</v>
      </c>
      <c r="G171" s="6">
        <v>84.600000000001302</v>
      </c>
      <c r="H171" s="12">
        <f t="shared" si="14"/>
        <v>0</v>
      </c>
      <c r="I171" s="3">
        <f t="shared" si="15"/>
        <v>0</v>
      </c>
      <c r="J171" s="23"/>
      <c r="K171" s="3">
        <f t="shared" si="12"/>
        <v>2013</v>
      </c>
      <c r="L171" s="4">
        <v>41336</v>
      </c>
      <c r="M171" s="21" t="s">
        <v>1</v>
      </c>
      <c r="N171" s="12">
        <v>47.099999999999902</v>
      </c>
      <c r="O171" s="12">
        <v>-21.999999999999801</v>
      </c>
      <c r="P171" s="12">
        <v>8.5999999999985999</v>
      </c>
      <c r="Q171" s="12">
        <v>164.8</v>
      </c>
      <c r="R171" s="12">
        <f t="shared" si="16"/>
        <v>0</v>
      </c>
      <c r="S171" s="3">
        <f t="shared" si="17"/>
        <v>0</v>
      </c>
    </row>
    <row r="172" spans="1:19">
      <c r="A172" s="3">
        <f t="shared" si="13"/>
        <v>2013</v>
      </c>
      <c r="B172" s="30">
        <v>41343</v>
      </c>
      <c r="C172" s="5" t="s">
        <v>1</v>
      </c>
      <c r="D172" s="6">
        <v>79.000000000000099</v>
      </c>
      <c r="E172" s="6">
        <v>-161.20000000000101</v>
      </c>
      <c r="F172" s="6">
        <v>70.5</v>
      </c>
      <c r="G172" s="6">
        <v>94.000000000000696</v>
      </c>
      <c r="H172" s="12">
        <f t="shared" si="14"/>
        <v>0</v>
      </c>
      <c r="I172" s="3">
        <f t="shared" si="15"/>
        <v>0</v>
      </c>
      <c r="J172" s="23"/>
      <c r="K172" s="3">
        <f t="shared" si="12"/>
        <v>2013</v>
      </c>
      <c r="L172" s="4">
        <v>41343</v>
      </c>
      <c r="M172" s="21" t="s">
        <v>1</v>
      </c>
      <c r="N172" s="12">
        <v>106.30000000000101</v>
      </c>
      <c r="O172" s="12">
        <v>-13.7000000000009</v>
      </c>
      <c r="P172" s="12">
        <v>14.3000000000004</v>
      </c>
      <c r="Q172" s="12">
        <v>121.99999999999901</v>
      </c>
      <c r="R172" s="12">
        <f t="shared" si="16"/>
        <v>0</v>
      </c>
      <c r="S172" s="3">
        <f t="shared" si="17"/>
        <v>0</v>
      </c>
    </row>
    <row r="173" spans="1:19">
      <c r="A173" s="3">
        <f t="shared" si="13"/>
        <v>2013</v>
      </c>
      <c r="B173" s="30">
        <v>41350</v>
      </c>
      <c r="C173" s="5" t="s">
        <v>1</v>
      </c>
      <c r="D173" s="6">
        <v>73.7999999999994</v>
      </c>
      <c r="E173" s="6">
        <v>-25.899999999998698</v>
      </c>
      <c r="F173" s="6">
        <v>210.70000000000101</v>
      </c>
      <c r="G173" s="6">
        <v>86.1</v>
      </c>
      <c r="H173" s="12">
        <f t="shared" si="14"/>
        <v>0</v>
      </c>
      <c r="I173" s="3">
        <f t="shared" si="15"/>
        <v>0</v>
      </c>
      <c r="J173" s="23"/>
      <c r="K173" s="3">
        <f t="shared" si="12"/>
        <v>2013</v>
      </c>
      <c r="L173" s="4">
        <v>41350</v>
      </c>
      <c r="M173" s="21" t="s">
        <v>1</v>
      </c>
      <c r="N173" s="12">
        <v>87.699999999999406</v>
      </c>
      <c r="O173" s="12">
        <v>2.8000000000005798</v>
      </c>
      <c r="P173" s="12">
        <v>120.19999999999899</v>
      </c>
      <c r="Q173" s="12">
        <v>20.2000000000013</v>
      </c>
      <c r="R173" s="12">
        <f t="shared" si="16"/>
        <v>0</v>
      </c>
      <c r="S173" s="3">
        <f t="shared" si="17"/>
        <v>0</v>
      </c>
    </row>
    <row r="174" spans="1:19">
      <c r="A174" s="3">
        <f t="shared" si="13"/>
        <v>2013</v>
      </c>
      <c r="B174" s="30">
        <v>41357</v>
      </c>
      <c r="C174" s="5" t="s">
        <v>10</v>
      </c>
      <c r="D174" s="6">
        <v>144.69999999999899</v>
      </c>
      <c r="E174" s="6">
        <v>11.300000000000701</v>
      </c>
      <c r="F174" s="6">
        <v>233.6</v>
      </c>
      <c r="G174" s="6">
        <v>58.700000000000401</v>
      </c>
      <c r="H174" s="12">
        <f t="shared" si="14"/>
        <v>1</v>
      </c>
      <c r="I174" s="3">
        <f t="shared" si="15"/>
        <v>1</v>
      </c>
      <c r="J174" s="23"/>
      <c r="K174" s="3">
        <f t="shared" si="12"/>
        <v>2013</v>
      </c>
      <c r="L174" s="4">
        <v>41357</v>
      </c>
      <c r="M174" s="21" t="s">
        <v>10</v>
      </c>
      <c r="N174" s="12">
        <v>95.799999999999201</v>
      </c>
      <c r="O174" s="12">
        <v>-10.9999999999987</v>
      </c>
      <c r="P174" s="12">
        <v>40.299999999999699</v>
      </c>
      <c r="Q174" s="12">
        <v>67.299999999999002</v>
      </c>
      <c r="R174" s="12">
        <f t="shared" si="16"/>
        <v>0</v>
      </c>
      <c r="S174" s="3">
        <f t="shared" si="17"/>
        <v>0</v>
      </c>
    </row>
    <row r="175" spans="1:19">
      <c r="A175" s="3">
        <f t="shared" si="13"/>
        <v>2013</v>
      </c>
      <c r="B175" s="30">
        <v>41364</v>
      </c>
      <c r="C175" s="5" t="s">
        <v>1</v>
      </c>
      <c r="D175" s="6">
        <v>184.99999999999901</v>
      </c>
      <c r="E175" s="6">
        <v>-18.299999999999901</v>
      </c>
      <c r="F175" s="6">
        <v>4.1999999999986404</v>
      </c>
      <c r="G175" s="6">
        <v>165.4</v>
      </c>
      <c r="H175" s="12">
        <f t="shared" si="14"/>
        <v>0</v>
      </c>
      <c r="I175" s="3">
        <f t="shared" si="15"/>
        <v>0</v>
      </c>
      <c r="J175" s="23"/>
      <c r="K175" s="3">
        <f t="shared" si="12"/>
        <v>2013</v>
      </c>
      <c r="L175" s="4">
        <v>41364</v>
      </c>
      <c r="M175" s="21" t="s">
        <v>10</v>
      </c>
      <c r="N175" s="12">
        <v>39.799999999998697</v>
      </c>
      <c r="O175" s="12">
        <v>6.9000000000007899</v>
      </c>
      <c r="P175" s="12">
        <v>160.50000000000099</v>
      </c>
      <c r="Q175" s="12">
        <v>31.200000000000099</v>
      </c>
      <c r="R175" s="12">
        <f t="shared" si="16"/>
        <v>0</v>
      </c>
      <c r="S175" s="3">
        <f t="shared" si="17"/>
        <v>0</v>
      </c>
    </row>
    <row r="176" spans="1:19">
      <c r="A176" s="3">
        <f t="shared" si="13"/>
        <v>2013</v>
      </c>
      <c r="B176" s="30">
        <v>41371</v>
      </c>
      <c r="C176" s="5" t="s">
        <v>1</v>
      </c>
      <c r="D176" s="6">
        <v>138</v>
      </c>
      <c r="E176" s="6">
        <v>4.2999999999992999</v>
      </c>
      <c r="F176" s="6">
        <v>112.799999999999</v>
      </c>
      <c r="G176" s="6">
        <v>85.900000000000901</v>
      </c>
      <c r="H176" s="12">
        <f t="shared" si="14"/>
        <v>1</v>
      </c>
      <c r="I176" s="3">
        <f t="shared" si="15"/>
        <v>1</v>
      </c>
      <c r="J176" s="23"/>
      <c r="K176" s="3">
        <f t="shared" si="12"/>
        <v>2013</v>
      </c>
      <c r="L176" s="4">
        <v>41371</v>
      </c>
      <c r="M176" s="21" t="s">
        <v>1</v>
      </c>
      <c r="N176" s="12">
        <v>90.799999999999699</v>
      </c>
      <c r="O176" s="12">
        <v>6.8000000000001304</v>
      </c>
      <c r="P176" s="12">
        <v>108.5</v>
      </c>
      <c r="Q176" s="12">
        <v>16.7000000000006</v>
      </c>
      <c r="R176" s="12">
        <f t="shared" si="16"/>
        <v>0</v>
      </c>
      <c r="S176" s="3">
        <f t="shared" si="17"/>
        <v>0</v>
      </c>
    </row>
    <row r="177" spans="1:19">
      <c r="A177" s="3">
        <f t="shared" si="13"/>
        <v>2013</v>
      </c>
      <c r="B177" s="30">
        <v>41378</v>
      </c>
      <c r="C177" s="5" t="s">
        <v>10</v>
      </c>
      <c r="D177" s="6">
        <v>63.899999999998897</v>
      </c>
      <c r="E177" s="6">
        <v>-26.2000000000006</v>
      </c>
      <c r="F177" s="6">
        <v>16.099999999998801</v>
      </c>
      <c r="G177" s="6">
        <v>122.200000000001</v>
      </c>
      <c r="H177" s="12">
        <f t="shared" si="14"/>
        <v>0</v>
      </c>
      <c r="I177" s="3">
        <f t="shared" si="15"/>
        <v>0</v>
      </c>
      <c r="J177" s="23"/>
      <c r="K177" s="3">
        <f t="shared" si="12"/>
        <v>2013</v>
      </c>
      <c r="L177" s="4">
        <v>41378</v>
      </c>
      <c r="M177" s="21" t="s">
        <v>10</v>
      </c>
      <c r="N177" s="12">
        <v>103.499999999998</v>
      </c>
      <c r="O177" s="12">
        <v>9.5000000000000604</v>
      </c>
      <c r="P177" s="12">
        <v>25.899999999998698</v>
      </c>
      <c r="Q177" s="12">
        <v>99.299999999999898</v>
      </c>
      <c r="R177" s="12">
        <f t="shared" si="16"/>
        <v>1</v>
      </c>
      <c r="S177" s="3">
        <f t="shared" si="17"/>
        <v>1</v>
      </c>
    </row>
    <row r="178" spans="1:19">
      <c r="A178" s="3">
        <f t="shared" si="13"/>
        <v>2013</v>
      </c>
      <c r="B178" s="30">
        <v>41385</v>
      </c>
      <c r="C178" s="5" t="s">
        <v>10</v>
      </c>
      <c r="D178" s="6">
        <v>48.099999999999802</v>
      </c>
      <c r="E178" s="6">
        <v>-19.5999999999996</v>
      </c>
      <c r="F178" s="6">
        <v>193.79999999999899</v>
      </c>
      <c r="G178" s="6">
        <v>17.000000000000298</v>
      </c>
      <c r="H178" s="12">
        <f t="shared" si="14"/>
        <v>0</v>
      </c>
      <c r="I178" s="3">
        <f t="shared" si="15"/>
        <v>0</v>
      </c>
      <c r="J178" s="23"/>
      <c r="K178" s="3">
        <f t="shared" si="12"/>
        <v>2013</v>
      </c>
      <c r="L178" s="4">
        <v>41385</v>
      </c>
      <c r="M178" s="21" t="s">
        <v>10</v>
      </c>
      <c r="N178" s="12">
        <v>99.000000000000199</v>
      </c>
      <c r="O178" s="12">
        <v>-10.5999999999983</v>
      </c>
      <c r="P178" s="12">
        <v>49.200000000000301</v>
      </c>
      <c r="Q178" s="12">
        <v>144.599999999999</v>
      </c>
      <c r="R178" s="12">
        <f t="shared" si="16"/>
        <v>0</v>
      </c>
      <c r="S178" s="3">
        <f t="shared" si="17"/>
        <v>0</v>
      </c>
    </row>
    <row r="179" spans="1:19">
      <c r="A179" s="3">
        <f t="shared" si="13"/>
        <v>2013</v>
      </c>
      <c r="B179" s="30">
        <v>41392</v>
      </c>
      <c r="C179" s="5" t="s">
        <v>1</v>
      </c>
      <c r="D179" s="6">
        <v>64.499999999998394</v>
      </c>
      <c r="E179" s="6">
        <v>9.5000000000000604</v>
      </c>
      <c r="F179" s="6">
        <v>187.29999999999899</v>
      </c>
      <c r="G179" s="6">
        <v>71.400000000001398</v>
      </c>
      <c r="H179" s="12">
        <f t="shared" si="14"/>
        <v>0</v>
      </c>
      <c r="I179" s="3">
        <f t="shared" si="15"/>
        <v>0</v>
      </c>
      <c r="J179" s="23"/>
      <c r="K179" s="3">
        <f t="shared" si="12"/>
        <v>2013</v>
      </c>
      <c r="L179" s="4">
        <v>41392</v>
      </c>
      <c r="M179" s="21" t="s">
        <v>10</v>
      </c>
      <c r="N179" s="12">
        <v>52.699999999998802</v>
      </c>
      <c r="O179" s="12">
        <v>19.100000000000701</v>
      </c>
      <c r="P179" s="12">
        <v>10.499999999999901</v>
      </c>
      <c r="Q179" s="12">
        <v>305.39999999999998</v>
      </c>
      <c r="R179" s="12">
        <f t="shared" si="16"/>
        <v>0</v>
      </c>
      <c r="S179" s="3">
        <f t="shared" si="17"/>
        <v>0</v>
      </c>
    </row>
    <row r="180" spans="1:19">
      <c r="A180" s="3">
        <f t="shared" si="13"/>
        <v>2013</v>
      </c>
      <c r="B180" s="30">
        <v>41399</v>
      </c>
      <c r="C180" s="5" t="s">
        <v>10</v>
      </c>
      <c r="D180" s="6">
        <v>134.6</v>
      </c>
      <c r="E180" s="6">
        <v>18.199999999999299</v>
      </c>
      <c r="F180" s="6">
        <v>58.599999999999703</v>
      </c>
      <c r="G180" s="6">
        <v>173.39999999999901</v>
      </c>
      <c r="H180" s="12">
        <f t="shared" si="14"/>
        <v>1</v>
      </c>
      <c r="I180" s="3">
        <f t="shared" si="15"/>
        <v>1</v>
      </c>
      <c r="J180" s="23"/>
      <c r="K180" s="3">
        <f t="shared" si="12"/>
        <v>2013</v>
      </c>
      <c r="L180" s="4">
        <v>41399</v>
      </c>
      <c r="M180" s="21" t="s">
        <v>10</v>
      </c>
      <c r="N180" s="12">
        <v>257.099999999999</v>
      </c>
      <c r="O180" s="12">
        <v>4.3000000000015204</v>
      </c>
      <c r="P180" s="12">
        <v>13.500000000001799</v>
      </c>
      <c r="Q180" s="12">
        <v>164.79999999999899</v>
      </c>
      <c r="R180" s="12">
        <f t="shared" si="16"/>
        <v>1</v>
      </c>
      <c r="S180" s="3">
        <f t="shared" si="17"/>
        <v>1</v>
      </c>
    </row>
    <row r="181" spans="1:19">
      <c r="A181" s="3">
        <f t="shared" si="13"/>
        <v>2013</v>
      </c>
      <c r="B181" s="30">
        <v>41406</v>
      </c>
      <c r="C181" s="5" t="s">
        <v>10</v>
      </c>
      <c r="D181" s="6">
        <v>132.19999999999999</v>
      </c>
      <c r="E181" s="6">
        <v>-4.3000000000015204</v>
      </c>
      <c r="F181" s="6">
        <v>155.89999999999901</v>
      </c>
      <c r="G181" s="6">
        <v>22.6999999999999</v>
      </c>
      <c r="H181" s="12">
        <f t="shared" si="14"/>
        <v>1</v>
      </c>
      <c r="I181" s="3">
        <f t="shared" si="15"/>
        <v>1</v>
      </c>
      <c r="J181" s="23"/>
      <c r="K181" s="3">
        <f t="shared" si="12"/>
        <v>2013</v>
      </c>
      <c r="L181" s="4">
        <v>41406</v>
      </c>
      <c r="M181" s="21" t="s">
        <v>10</v>
      </c>
      <c r="N181" s="12">
        <v>118.19999999999899</v>
      </c>
      <c r="O181" s="12">
        <v>-31.900000000000201</v>
      </c>
      <c r="P181" s="12">
        <v>56.7000000000006</v>
      </c>
      <c r="Q181" s="12">
        <v>82.499999999999801</v>
      </c>
      <c r="R181" s="12">
        <f t="shared" si="16"/>
        <v>0</v>
      </c>
      <c r="S181" s="3">
        <f t="shared" si="17"/>
        <v>0</v>
      </c>
    </row>
    <row r="182" spans="1:19">
      <c r="A182" s="3">
        <f t="shared" si="13"/>
        <v>2013</v>
      </c>
      <c r="B182" s="30">
        <v>41413</v>
      </c>
      <c r="C182" s="5" t="s">
        <v>1</v>
      </c>
      <c r="D182" s="6">
        <v>86.899999999998599</v>
      </c>
      <c r="E182" s="6">
        <v>5.1000000000001</v>
      </c>
      <c r="F182" s="6">
        <v>95.799999999999201</v>
      </c>
      <c r="G182" s="6">
        <v>127.30000000000101</v>
      </c>
      <c r="H182" s="12">
        <f t="shared" si="14"/>
        <v>0</v>
      </c>
      <c r="I182" s="3">
        <f t="shared" si="15"/>
        <v>0</v>
      </c>
      <c r="J182" s="23"/>
      <c r="K182" s="3">
        <f t="shared" si="12"/>
        <v>2013</v>
      </c>
      <c r="L182" s="4">
        <v>41413</v>
      </c>
      <c r="M182" s="21" t="s">
        <v>10</v>
      </c>
      <c r="N182" s="12">
        <v>80.200000000000202</v>
      </c>
      <c r="O182" s="12">
        <v>17.199999999999399</v>
      </c>
      <c r="P182" s="12">
        <v>92.800000000000594</v>
      </c>
      <c r="Q182" s="12">
        <v>47.399999999999601</v>
      </c>
      <c r="R182" s="12">
        <f t="shared" si="16"/>
        <v>0</v>
      </c>
      <c r="S182" s="3">
        <f t="shared" si="17"/>
        <v>0</v>
      </c>
    </row>
    <row r="183" spans="1:19">
      <c r="A183" s="3">
        <f t="shared" si="13"/>
        <v>2013</v>
      </c>
      <c r="B183" s="30">
        <v>41420</v>
      </c>
      <c r="C183" s="5" t="s">
        <v>1</v>
      </c>
      <c r="D183" s="6">
        <v>61.800000000000701</v>
      </c>
      <c r="E183" s="6">
        <v>-0.99999999999988898</v>
      </c>
      <c r="F183" s="6">
        <v>39.400000000000503</v>
      </c>
      <c r="G183" s="6">
        <v>309.89999999999799</v>
      </c>
      <c r="H183" s="12">
        <f t="shared" si="14"/>
        <v>0</v>
      </c>
      <c r="I183" s="3">
        <f t="shared" si="15"/>
        <v>0</v>
      </c>
      <c r="J183" s="23"/>
      <c r="K183" s="3">
        <f t="shared" si="12"/>
        <v>2013</v>
      </c>
      <c r="L183" s="4">
        <v>41420</v>
      </c>
      <c r="M183" s="21" t="s">
        <v>10</v>
      </c>
      <c r="N183" s="12">
        <v>9.4000000000005102</v>
      </c>
      <c r="O183" s="12">
        <v>-56.7000000000006</v>
      </c>
      <c r="P183" s="12">
        <v>83.699999999999804</v>
      </c>
      <c r="Q183" s="12">
        <v>345.4</v>
      </c>
      <c r="R183" s="12">
        <f t="shared" si="16"/>
        <v>0</v>
      </c>
      <c r="S183" s="3">
        <f t="shared" si="17"/>
        <v>0</v>
      </c>
    </row>
    <row r="184" spans="1:19">
      <c r="A184" s="3">
        <f t="shared" si="13"/>
        <v>2013</v>
      </c>
      <c r="B184" s="30">
        <v>41427</v>
      </c>
      <c r="C184" s="5" t="s">
        <v>1</v>
      </c>
      <c r="D184" s="6">
        <v>222.19999999999899</v>
      </c>
      <c r="E184" s="6">
        <v>-25.100000000000101</v>
      </c>
      <c r="F184" s="6">
        <v>14.499999999999501</v>
      </c>
      <c r="G184" s="6">
        <v>198.10000000000099</v>
      </c>
      <c r="H184" s="12">
        <f t="shared" si="14"/>
        <v>0</v>
      </c>
      <c r="I184" s="3">
        <f t="shared" si="15"/>
        <v>0</v>
      </c>
      <c r="J184" s="23"/>
      <c r="K184" s="3">
        <f t="shared" si="12"/>
        <v>2013</v>
      </c>
      <c r="L184" s="4">
        <v>41427</v>
      </c>
      <c r="M184" s="21" t="s">
        <v>10</v>
      </c>
      <c r="N184" s="12">
        <v>301.7</v>
      </c>
      <c r="O184" s="12">
        <v>70.900000000000404</v>
      </c>
      <c r="P184" s="12">
        <v>207.7</v>
      </c>
      <c r="Q184" s="12">
        <v>61.799999999999599</v>
      </c>
      <c r="R184" s="12">
        <f t="shared" si="16"/>
        <v>1</v>
      </c>
      <c r="S184" s="3">
        <f t="shared" si="17"/>
        <v>1</v>
      </c>
    </row>
    <row r="185" spans="1:19">
      <c r="A185" s="3">
        <f t="shared" si="13"/>
        <v>2013</v>
      </c>
      <c r="B185" s="30">
        <v>41434</v>
      </c>
      <c r="C185" s="5" t="s">
        <v>1</v>
      </c>
      <c r="D185" s="6">
        <v>153.10000000000099</v>
      </c>
      <c r="E185" s="6">
        <v>2.89999999999901</v>
      </c>
      <c r="F185" s="6">
        <v>248.99999999999901</v>
      </c>
      <c r="G185" s="6">
        <v>67.500000000000298</v>
      </c>
      <c r="H185" s="12">
        <f t="shared" si="14"/>
        <v>1</v>
      </c>
      <c r="I185" s="3">
        <f t="shared" si="15"/>
        <v>1</v>
      </c>
      <c r="J185" s="23"/>
      <c r="K185" s="3">
        <f t="shared" si="12"/>
        <v>2013</v>
      </c>
      <c r="L185" s="4">
        <v>41434</v>
      </c>
      <c r="M185" s="21" t="s">
        <v>1</v>
      </c>
      <c r="N185" s="12">
        <v>122.2</v>
      </c>
      <c r="O185" s="12">
        <v>-3.7999999999993501</v>
      </c>
      <c r="P185" s="12">
        <v>243.8</v>
      </c>
      <c r="Q185" s="12">
        <v>58.899999999999501</v>
      </c>
      <c r="R185" s="12">
        <f t="shared" si="16"/>
        <v>1</v>
      </c>
      <c r="S185" s="3">
        <f t="shared" si="17"/>
        <v>1</v>
      </c>
    </row>
    <row r="186" spans="1:19">
      <c r="A186" s="3">
        <f t="shared" si="13"/>
        <v>2013</v>
      </c>
      <c r="B186" s="30">
        <v>41441</v>
      </c>
      <c r="C186" s="5" t="s">
        <v>10</v>
      </c>
      <c r="D186" s="6">
        <v>227.29999999999899</v>
      </c>
      <c r="E186" s="6">
        <v>29.200000000000301</v>
      </c>
      <c r="F186" s="6">
        <v>59.1999999999992</v>
      </c>
      <c r="G186" s="6">
        <v>106.8</v>
      </c>
      <c r="H186" s="12">
        <f t="shared" si="14"/>
        <v>1</v>
      </c>
      <c r="I186" s="3">
        <f t="shared" si="15"/>
        <v>1</v>
      </c>
      <c r="J186" s="23"/>
      <c r="K186" s="3">
        <f t="shared" si="12"/>
        <v>2013</v>
      </c>
      <c r="L186" s="4">
        <v>41441</v>
      </c>
      <c r="M186" s="21" t="s">
        <v>10</v>
      </c>
      <c r="N186" s="12">
        <v>91.600000000000506</v>
      </c>
      <c r="O186" s="12">
        <v>-14.399999999999901</v>
      </c>
      <c r="P186" s="12">
        <v>134.6</v>
      </c>
      <c r="Q186" s="12">
        <v>59.799999999999798</v>
      </c>
      <c r="R186" s="12">
        <f t="shared" si="16"/>
        <v>0</v>
      </c>
      <c r="S186" s="3">
        <f t="shared" si="17"/>
        <v>0</v>
      </c>
    </row>
    <row r="187" spans="1:19">
      <c r="A187" s="3">
        <f t="shared" si="13"/>
        <v>2013</v>
      </c>
      <c r="B187" s="30">
        <v>41448</v>
      </c>
      <c r="C187" s="5" t="s">
        <v>10</v>
      </c>
      <c r="D187" s="6">
        <v>83.400000000000105</v>
      </c>
      <c r="E187" s="6">
        <v>-6.5000000000003899</v>
      </c>
      <c r="F187" s="6">
        <v>63.400000000000098</v>
      </c>
      <c r="G187" s="6">
        <v>208.8</v>
      </c>
      <c r="H187" s="12">
        <f t="shared" si="14"/>
        <v>0</v>
      </c>
      <c r="I187" s="3">
        <f t="shared" si="15"/>
        <v>0</v>
      </c>
      <c r="J187" s="23"/>
      <c r="K187" s="3">
        <f t="shared" si="12"/>
        <v>2013</v>
      </c>
      <c r="L187" s="4">
        <v>41448</v>
      </c>
      <c r="M187" s="21" t="s">
        <v>10</v>
      </c>
      <c r="N187" s="12">
        <v>36.499999999999297</v>
      </c>
      <c r="O187" s="12">
        <v>16.400000000000801</v>
      </c>
      <c r="P187" s="12">
        <v>117.5</v>
      </c>
      <c r="Q187" s="12">
        <v>88.899999999999494</v>
      </c>
      <c r="R187" s="12">
        <f t="shared" si="16"/>
        <v>0</v>
      </c>
      <c r="S187" s="3">
        <f t="shared" si="17"/>
        <v>0</v>
      </c>
    </row>
    <row r="188" spans="1:19">
      <c r="A188" s="3">
        <f t="shared" si="13"/>
        <v>2013</v>
      </c>
      <c r="B188" s="30">
        <v>41455</v>
      </c>
      <c r="C188" s="5" t="s">
        <v>10</v>
      </c>
      <c r="D188" s="6">
        <v>184.60000000000099</v>
      </c>
      <c r="E188" s="6">
        <v>18.899999999999402</v>
      </c>
      <c r="F188" s="6">
        <v>395</v>
      </c>
      <c r="G188" s="6">
        <v>54.799999999999201</v>
      </c>
      <c r="H188" s="12">
        <f t="shared" si="14"/>
        <v>1</v>
      </c>
      <c r="I188" s="3">
        <f t="shared" si="15"/>
        <v>1</v>
      </c>
      <c r="J188" s="23"/>
      <c r="K188" s="3">
        <f t="shared" si="12"/>
        <v>2013</v>
      </c>
      <c r="L188" s="4">
        <v>41455</v>
      </c>
      <c r="M188" s="21" t="s">
        <v>10</v>
      </c>
      <c r="N188" s="12">
        <v>14.899999999999901</v>
      </c>
      <c r="O188" s="12">
        <v>4.4999999999995</v>
      </c>
      <c r="P188" s="12">
        <v>118</v>
      </c>
      <c r="Q188" s="12">
        <v>225.1</v>
      </c>
      <c r="R188" s="12">
        <f t="shared" si="16"/>
        <v>0</v>
      </c>
      <c r="S188" s="3">
        <f t="shared" si="17"/>
        <v>0</v>
      </c>
    </row>
    <row r="189" spans="1:19">
      <c r="A189" s="3">
        <f t="shared" si="13"/>
        <v>2013</v>
      </c>
      <c r="B189" s="30">
        <v>41462</v>
      </c>
      <c r="C189" s="5" t="s">
        <v>1</v>
      </c>
      <c r="D189" s="6">
        <v>254.099999999999</v>
      </c>
      <c r="E189" s="6">
        <v>14.8000000000014</v>
      </c>
      <c r="F189" s="6">
        <v>86.300000000001305</v>
      </c>
      <c r="G189" s="6">
        <v>96.899999999999693</v>
      </c>
      <c r="H189" s="12">
        <f t="shared" si="14"/>
        <v>1</v>
      </c>
      <c r="I189" s="3">
        <f t="shared" si="15"/>
        <v>1</v>
      </c>
      <c r="J189" s="23"/>
      <c r="K189" s="3">
        <f t="shared" si="12"/>
        <v>2013</v>
      </c>
      <c r="L189" s="4">
        <v>41462</v>
      </c>
      <c r="M189" s="21" t="s">
        <v>10</v>
      </c>
      <c r="N189" s="12">
        <v>174.3</v>
      </c>
      <c r="O189" s="12">
        <v>-11.300000000000701</v>
      </c>
      <c r="P189" s="12">
        <v>226.29999999999899</v>
      </c>
      <c r="Q189" s="12">
        <v>4.1000000000002101</v>
      </c>
      <c r="R189" s="12">
        <f t="shared" si="16"/>
        <v>0</v>
      </c>
      <c r="S189" s="3">
        <f t="shared" si="17"/>
        <v>0</v>
      </c>
    </row>
    <row r="190" spans="1:19">
      <c r="A190" s="3">
        <f t="shared" si="13"/>
        <v>2013</v>
      </c>
      <c r="B190" s="30">
        <v>41469</v>
      </c>
      <c r="C190" s="5" t="s">
        <v>1</v>
      </c>
      <c r="D190" s="6">
        <v>61.899999999999103</v>
      </c>
      <c r="E190" s="6">
        <v>-3.2999999999994101</v>
      </c>
      <c r="F190" s="6">
        <v>2.6999999999999198</v>
      </c>
      <c r="G190" s="6">
        <v>158.30000000000001</v>
      </c>
      <c r="H190" s="12">
        <f t="shared" si="14"/>
        <v>0</v>
      </c>
      <c r="I190" s="3">
        <f t="shared" si="15"/>
        <v>0</v>
      </c>
      <c r="J190" s="23"/>
      <c r="K190" s="3">
        <f t="shared" si="12"/>
        <v>2013</v>
      </c>
      <c r="L190" s="4">
        <v>41469</v>
      </c>
      <c r="M190" s="21" t="s">
        <v>1</v>
      </c>
      <c r="N190" s="12">
        <v>92.900000000000205</v>
      </c>
      <c r="O190" s="12">
        <v>2.89999999999901</v>
      </c>
      <c r="P190" s="12">
        <v>92.7999999999995</v>
      </c>
      <c r="Q190" s="12">
        <v>85.200000000000799</v>
      </c>
      <c r="R190" s="12">
        <f t="shared" si="16"/>
        <v>0</v>
      </c>
      <c r="S190" s="3">
        <f t="shared" si="17"/>
        <v>0</v>
      </c>
    </row>
    <row r="191" spans="1:19">
      <c r="A191" s="3">
        <f t="shared" si="13"/>
        <v>2013</v>
      </c>
      <c r="B191" s="30">
        <v>41476</v>
      </c>
      <c r="C191" s="5" t="s">
        <v>1</v>
      </c>
      <c r="D191" s="6">
        <v>138.49999999999901</v>
      </c>
      <c r="E191" s="6">
        <v>8.9000000000005706</v>
      </c>
      <c r="F191" s="6">
        <v>96.300000000000196</v>
      </c>
      <c r="G191" s="6">
        <v>58.499999999999098</v>
      </c>
      <c r="H191" s="12">
        <f t="shared" si="14"/>
        <v>1</v>
      </c>
      <c r="I191" s="3">
        <f t="shared" si="15"/>
        <v>1</v>
      </c>
      <c r="J191" s="23"/>
      <c r="K191" s="3">
        <f t="shared" si="12"/>
        <v>2013</v>
      </c>
      <c r="L191" s="4">
        <v>41476</v>
      </c>
      <c r="M191" s="21" t="s">
        <v>1</v>
      </c>
      <c r="N191" s="12">
        <v>3.2000000000009798</v>
      </c>
      <c r="O191" s="12">
        <v>-0.40000000000039998</v>
      </c>
      <c r="P191" s="12">
        <v>342.5</v>
      </c>
      <c r="Q191" s="12">
        <v>18.399999999999501</v>
      </c>
      <c r="R191" s="12">
        <f t="shared" si="16"/>
        <v>0</v>
      </c>
      <c r="S191" s="3">
        <f t="shared" si="17"/>
        <v>0</v>
      </c>
    </row>
    <row r="192" spans="1:19">
      <c r="A192" s="3">
        <f t="shared" si="13"/>
        <v>2013</v>
      </c>
      <c r="B192" s="30">
        <v>41483</v>
      </c>
      <c r="C192" s="5" t="s">
        <v>10</v>
      </c>
      <c r="D192" s="6">
        <v>5.9999999999993303</v>
      </c>
      <c r="E192" s="6">
        <v>-2.99999999999967</v>
      </c>
      <c r="F192" s="6">
        <v>117.099999999998</v>
      </c>
      <c r="G192" s="6">
        <v>50.099999999999497</v>
      </c>
      <c r="H192" s="12">
        <f t="shared" si="14"/>
        <v>0</v>
      </c>
      <c r="I192" s="3">
        <f t="shared" si="15"/>
        <v>0</v>
      </c>
      <c r="J192" s="23"/>
      <c r="K192" s="3">
        <f t="shared" si="12"/>
        <v>2013</v>
      </c>
      <c r="L192" s="4">
        <v>41483</v>
      </c>
      <c r="M192" s="21" t="s">
        <v>10</v>
      </c>
      <c r="N192" s="12">
        <v>264.69999999999902</v>
      </c>
      <c r="O192" s="12">
        <v>-17.8</v>
      </c>
      <c r="P192" s="12">
        <v>221.2</v>
      </c>
      <c r="Q192" s="12">
        <v>63.6000000000003</v>
      </c>
      <c r="R192" s="12">
        <f t="shared" si="16"/>
        <v>0</v>
      </c>
      <c r="S192" s="3">
        <f t="shared" si="17"/>
        <v>0</v>
      </c>
    </row>
    <row r="193" spans="1:19">
      <c r="A193" s="3">
        <f t="shared" si="13"/>
        <v>2013</v>
      </c>
      <c r="B193" s="30">
        <v>41490</v>
      </c>
      <c r="C193" s="5" t="s">
        <v>1</v>
      </c>
      <c r="D193" s="6">
        <v>56.699999999998397</v>
      </c>
      <c r="E193" s="6">
        <v>-18.599999999999699</v>
      </c>
      <c r="F193" s="6">
        <v>114.999999999998</v>
      </c>
      <c r="G193" s="6">
        <v>58.800000000000999</v>
      </c>
      <c r="H193" s="12">
        <f t="shared" si="14"/>
        <v>0</v>
      </c>
      <c r="I193" s="3">
        <f t="shared" si="15"/>
        <v>0</v>
      </c>
      <c r="J193" s="23"/>
      <c r="K193" s="3">
        <f t="shared" si="12"/>
        <v>2013</v>
      </c>
      <c r="L193" s="4">
        <v>41490</v>
      </c>
      <c r="M193" s="21" t="s">
        <v>1</v>
      </c>
      <c r="N193" s="12">
        <v>197.1</v>
      </c>
      <c r="O193" s="12">
        <v>-2.4000000000001802</v>
      </c>
      <c r="P193" s="12">
        <v>83.199999999999903</v>
      </c>
      <c r="Q193" s="12">
        <v>74.600000000000193</v>
      </c>
      <c r="R193" s="12">
        <f t="shared" si="16"/>
        <v>1</v>
      </c>
      <c r="S193" s="3">
        <f t="shared" si="17"/>
        <v>1</v>
      </c>
    </row>
    <row r="194" spans="1:19">
      <c r="A194" s="3">
        <f t="shared" si="13"/>
        <v>2013</v>
      </c>
      <c r="B194" s="30">
        <v>41497</v>
      </c>
      <c r="C194" s="5" t="s">
        <v>1</v>
      </c>
      <c r="D194" s="6">
        <v>7.2000000000005304</v>
      </c>
      <c r="E194" s="6">
        <v>6.6999999999994797</v>
      </c>
      <c r="F194" s="6">
        <v>36.699999999998397</v>
      </c>
      <c r="G194" s="6">
        <v>116.6</v>
      </c>
      <c r="H194" s="12">
        <f t="shared" si="14"/>
        <v>0</v>
      </c>
      <c r="I194" s="3">
        <f t="shared" si="15"/>
        <v>0</v>
      </c>
      <c r="J194" s="23"/>
      <c r="K194" s="3">
        <f t="shared" si="12"/>
        <v>2013</v>
      </c>
      <c r="L194" s="4">
        <v>41497</v>
      </c>
      <c r="M194" s="21" t="s">
        <v>1</v>
      </c>
      <c r="N194" s="12">
        <v>29.399999999999402</v>
      </c>
      <c r="O194" s="12">
        <v>8.2000000000004203</v>
      </c>
      <c r="P194" s="12">
        <v>144.6</v>
      </c>
      <c r="Q194" s="12">
        <v>28.400000000000599</v>
      </c>
      <c r="R194" s="12">
        <f t="shared" si="16"/>
        <v>0</v>
      </c>
      <c r="S194" s="3">
        <f t="shared" si="17"/>
        <v>0</v>
      </c>
    </row>
    <row r="195" spans="1:19">
      <c r="A195" s="3">
        <f t="shared" si="13"/>
        <v>2013</v>
      </c>
      <c r="B195" s="30">
        <v>41504</v>
      </c>
      <c r="C195" s="5" t="s">
        <v>1</v>
      </c>
      <c r="D195" s="6">
        <v>45.000000000001698</v>
      </c>
      <c r="E195" s="6">
        <v>4.0999999999979897</v>
      </c>
      <c r="F195" s="6">
        <v>210.099999999999</v>
      </c>
      <c r="G195" s="6">
        <v>14.600000000000099</v>
      </c>
      <c r="H195" s="12">
        <f t="shared" si="14"/>
        <v>0</v>
      </c>
      <c r="I195" s="3">
        <f t="shared" si="15"/>
        <v>0</v>
      </c>
      <c r="J195" s="23"/>
      <c r="K195" s="3">
        <f t="shared" ref="K195:K258" si="18">+YEAR(L195)</f>
        <v>2013</v>
      </c>
      <c r="L195" s="4">
        <v>41504</v>
      </c>
      <c r="M195" s="21" t="s">
        <v>10</v>
      </c>
      <c r="N195" s="12">
        <v>34.399999999999899</v>
      </c>
      <c r="O195" s="12">
        <v>-29.200000000000301</v>
      </c>
      <c r="P195" s="12">
        <v>33.499999999999602</v>
      </c>
      <c r="Q195" s="12">
        <v>163.19999999999999</v>
      </c>
      <c r="R195" s="12">
        <f t="shared" si="16"/>
        <v>0</v>
      </c>
      <c r="S195" s="3">
        <f t="shared" si="17"/>
        <v>0</v>
      </c>
    </row>
    <row r="196" spans="1:19">
      <c r="A196" s="3">
        <f t="shared" ref="A196:A259" si="19">+YEAR(B196)</f>
        <v>2013</v>
      </c>
      <c r="B196" s="30">
        <v>41511</v>
      </c>
      <c r="C196" s="5" t="s">
        <v>10</v>
      </c>
      <c r="D196" s="6">
        <v>163.99999999999901</v>
      </c>
      <c r="E196" s="6">
        <v>5.8999999999986796</v>
      </c>
      <c r="F196" s="6">
        <v>12.6999999999988</v>
      </c>
      <c r="G196" s="6">
        <v>109.400000000001</v>
      </c>
      <c r="H196" s="12">
        <f t="shared" ref="H196:H259" si="20">+IF(AND(D196&gt;$D$1, E196&gt;$E$1),1,0)</f>
        <v>1</v>
      </c>
      <c r="I196" s="3">
        <f t="shared" ref="I196:I259" si="21">+IF(AND(H196=1,F196&gt;$F$1),1,0)</f>
        <v>1</v>
      </c>
      <c r="J196" s="23"/>
      <c r="K196" s="3">
        <f t="shared" si="18"/>
        <v>2013</v>
      </c>
      <c r="L196" s="4">
        <v>41511</v>
      </c>
      <c r="M196" s="21" t="s">
        <v>10</v>
      </c>
      <c r="N196" s="12">
        <v>120.9</v>
      </c>
      <c r="O196" s="12">
        <v>-44.800000000000402</v>
      </c>
      <c r="P196" s="12">
        <v>223.79999999999899</v>
      </c>
      <c r="Q196" s="12">
        <v>17.599999999999799</v>
      </c>
      <c r="R196" s="12">
        <f t="shared" ref="R196:R259" si="22">+IF(AND(N196&gt;$D$1, O196&gt;$E$1),1,0)</f>
        <v>0</v>
      </c>
      <c r="S196" s="3">
        <f t="shared" ref="S196:S259" si="23">+IF(AND(R196=1,P196&gt;$F$1),1,0)</f>
        <v>0</v>
      </c>
    </row>
    <row r="197" spans="1:19">
      <c r="A197" s="3">
        <f t="shared" si="19"/>
        <v>2013</v>
      </c>
      <c r="B197" s="30">
        <v>41518</v>
      </c>
      <c r="C197" s="5" t="s">
        <v>10</v>
      </c>
      <c r="D197" s="6">
        <v>37.200000000001602</v>
      </c>
      <c r="E197" s="6">
        <v>13.699999999998701</v>
      </c>
      <c r="F197" s="6">
        <v>161.19999999999899</v>
      </c>
      <c r="G197" s="6">
        <v>0.89999999999923397</v>
      </c>
      <c r="H197" s="12">
        <f t="shared" si="20"/>
        <v>0</v>
      </c>
      <c r="I197" s="3">
        <f t="shared" si="21"/>
        <v>0</v>
      </c>
      <c r="J197" s="23"/>
      <c r="K197" s="3">
        <f t="shared" si="18"/>
        <v>2013</v>
      </c>
      <c r="L197" s="4">
        <v>41518</v>
      </c>
      <c r="M197" s="21" t="s">
        <v>1</v>
      </c>
      <c r="N197" s="12">
        <v>138.80000000000001</v>
      </c>
      <c r="O197" s="12">
        <v>25.8999999999998</v>
      </c>
      <c r="P197" s="12">
        <v>54.199999999999797</v>
      </c>
      <c r="Q197" s="12">
        <v>64.300000000000395</v>
      </c>
      <c r="R197" s="12">
        <f t="shared" si="22"/>
        <v>1</v>
      </c>
      <c r="S197" s="3">
        <f t="shared" si="23"/>
        <v>1</v>
      </c>
    </row>
    <row r="198" spans="1:19">
      <c r="A198" s="3">
        <f t="shared" si="19"/>
        <v>2013</v>
      </c>
      <c r="B198" s="30">
        <v>41525</v>
      </c>
      <c r="C198" s="5" t="s">
        <v>1</v>
      </c>
      <c r="D198" s="6">
        <v>129.99999999999901</v>
      </c>
      <c r="E198" s="6">
        <v>67.099999999999895</v>
      </c>
      <c r="F198" s="6">
        <v>35.099999999999</v>
      </c>
      <c r="G198" s="6">
        <v>208.00000000000099</v>
      </c>
      <c r="H198" s="12">
        <f t="shared" si="20"/>
        <v>1</v>
      </c>
      <c r="I198" s="3">
        <f t="shared" si="21"/>
        <v>1</v>
      </c>
      <c r="J198" s="23"/>
      <c r="K198" s="3">
        <f t="shared" si="18"/>
        <v>2013</v>
      </c>
      <c r="L198" s="4">
        <v>41525</v>
      </c>
      <c r="M198" s="21" t="s">
        <v>10</v>
      </c>
      <c r="N198" s="12">
        <v>14.399999999999901</v>
      </c>
      <c r="O198" s="12">
        <v>-58.899999999999501</v>
      </c>
      <c r="P198" s="12">
        <v>111.8</v>
      </c>
      <c r="Q198" s="12">
        <v>32.499999999999702</v>
      </c>
      <c r="R198" s="12">
        <f t="shared" si="22"/>
        <v>0</v>
      </c>
      <c r="S198" s="3">
        <f t="shared" si="23"/>
        <v>0</v>
      </c>
    </row>
    <row r="199" spans="1:19">
      <c r="A199" s="3">
        <f t="shared" si="19"/>
        <v>2013</v>
      </c>
      <c r="B199" s="30">
        <v>41532</v>
      </c>
      <c r="C199" s="5" t="s">
        <v>1</v>
      </c>
      <c r="D199" s="6">
        <v>162.30000000000101</v>
      </c>
      <c r="E199" s="6">
        <v>24.499999999998401</v>
      </c>
      <c r="F199" s="6">
        <v>84.899999999998798</v>
      </c>
      <c r="G199" s="6">
        <v>17.100000000001</v>
      </c>
      <c r="H199" s="12">
        <f t="shared" si="20"/>
        <v>1</v>
      </c>
      <c r="I199" s="3">
        <f t="shared" si="21"/>
        <v>1</v>
      </c>
      <c r="J199" s="23"/>
      <c r="K199" s="3">
        <f t="shared" si="18"/>
        <v>2013</v>
      </c>
      <c r="L199" s="4">
        <v>41532</v>
      </c>
      <c r="M199" s="21" t="s">
        <v>1</v>
      </c>
      <c r="N199" s="12">
        <v>51.200000000000102</v>
      </c>
      <c r="O199" s="12">
        <v>-22.900000000000102</v>
      </c>
      <c r="P199" s="12">
        <v>68.399999999999494</v>
      </c>
      <c r="Q199" s="12">
        <v>70.999999999999901</v>
      </c>
      <c r="R199" s="12">
        <f t="shared" si="22"/>
        <v>0</v>
      </c>
      <c r="S199" s="3">
        <f t="shared" si="23"/>
        <v>0</v>
      </c>
    </row>
    <row r="200" spans="1:19">
      <c r="A200" s="3">
        <f t="shared" si="19"/>
        <v>2013</v>
      </c>
      <c r="B200" s="30">
        <v>41539</v>
      </c>
      <c r="C200" s="5" t="s">
        <v>10</v>
      </c>
      <c r="D200" s="6">
        <v>25.3999999999998</v>
      </c>
      <c r="E200" s="6">
        <v>27.399999999999601</v>
      </c>
      <c r="F200" s="6">
        <v>151.5</v>
      </c>
      <c r="G200" s="6">
        <v>16.799999999998999</v>
      </c>
      <c r="H200" s="12">
        <f t="shared" si="20"/>
        <v>0</v>
      </c>
      <c r="I200" s="3">
        <f t="shared" si="21"/>
        <v>0</v>
      </c>
      <c r="J200" s="23"/>
      <c r="K200" s="3">
        <f t="shared" si="18"/>
        <v>2013</v>
      </c>
      <c r="L200" s="4">
        <v>41539</v>
      </c>
      <c r="M200" s="21" t="s">
        <v>10</v>
      </c>
      <c r="N200" s="12">
        <v>57.299999999999002</v>
      </c>
      <c r="O200" s="12">
        <v>-5.7999999999991303</v>
      </c>
      <c r="P200" s="12">
        <v>159.6</v>
      </c>
      <c r="Q200" s="12">
        <v>31.499999999999801</v>
      </c>
      <c r="R200" s="12">
        <f t="shared" si="22"/>
        <v>0</v>
      </c>
      <c r="S200" s="3">
        <f t="shared" si="23"/>
        <v>0</v>
      </c>
    </row>
    <row r="201" spans="1:19">
      <c r="A201" s="3">
        <f t="shared" si="19"/>
        <v>2013</v>
      </c>
      <c r="B201" s="30">
        <v>41546</v>
      </c>
      <c r="C201" s="5" t="s">
        <v>1</v>
      </c>
      <c r="D201" s="6">
        <v>62.2999999999995</v>
      </c>
      <c r="E201" s="6">
        <v>7.9000000000006798</v>
      </c>
      <c r="F201" s="6">
        <v>78.599999999999696</v>
      </c>
      <c r="G201" s="6">
        <v>42.400000000000198</v>
      </c>
      <c r="H201" s="12">
        <f t="shared" si="20"/>
        <v>0</v>
      </c>
      <c r="I201" s="3">
        <f t="shared" si="21"/>
        <v>0</v>
      </c>
      <c r="J201" s="23"/>
      <c r="K201" s="3">
        <f t="shared" si="18"/>
        <v>2013</v>
      </c>
      <c r="L201" s="4">
        <v>41546</v>
      </c>
      <c r="M201" s="21" t="s">
        <v>1</v>
      </c>
      <c r="N201" s="12">
        <v>106.2</v>
      </c>
      <c r="O201" s="12">
        <v>2.99999999999967</v>
      </c>
      <c r="P201" s="12">
        <v>18.9000000000005</v>
      </c>
      <c r="Q201" s="12">
        <v>143.9</v>
      </c>
      <c r="R201" s="12">
        <f t="shared" si="22"/>
        <v>1</v>
      </c>
      <c r="S201" s="3">
        <f t="shared" si="23"/>
        <v>1</v>
      </c>
    </row>
    <row r="202" spans="1:19">
      <c r="A202" s="3">
        <f t="shared" si="19"/>
        <v>2013</v>
      </c>
      <c r="B202" s="30">
        <v>41553</v>
      </c>
      <c r="C202" s="5" t="s">
        <v>10</v>
      </c>
      <c r="D202" s="6">
        <v>25.100000000000101</v>
      </c>
      <c r="E202" s="6">
        <v>-21.7</v>
      </c>
      <c r="F202" s="6">
        <v>142.49999999999801</v>
      </c>
      <c r="G202" s="6">
        <v>88.2000000000005</v>
      </c>
      <c r="H202" s="12">
        <f t="shared" si="20"/>
        <v>0</v>
      </c>
      <c r="I202" s="3">
        <f t="shared" si="21"/>
        <v>0</v>
      </c>
      <c r="J202" s="23"/>
      <c r="K202" s="3">
        <f t="shared" si="18"/>
        <v>2013</v>
      </c>
      <c r="L202" s="4">
        <v>41553</v>
      </c>
      <c r="M202" s="21" t="s">
        <v>1</v>
      </c>
      <c r="N202" s="12">
        <v>82.2</v>
      </c>
      <c r="O202" s="12">
        <v>-21.200000000000099</v>
      </c>
      <c r="P202" s="12">
        <v>1.4000000000002899</v>
      </c>
      <c r="Q202" s="12">
        <v>187.69999999999899</v>
      </c>
      <c r="R202" s="12">
        <f t="shared" si="22"/>
        <v>0</v>
      </c>
      <c r="S202" s="3">
        <f t="shared" si="23"/>
        <v>0</v>
      </c>
    </row>
    <row r="203" spans="1:19">
      <c r="A203" s="3">
        <f t="shared" si="19"/>
        <v>2013</v>
      </c>
      <c r="B203" s="30">
        <v>41560</v>
      </c>
      <c r="C203" s="5" t="s">
        <v>1</v>
      </c>
      <c r="D203" s="6">
        <v>124.599999999999</v>
      </c>
      <c r="E203" s="6">
        <v>-2.49999999999861</v>
      </c>
      <c r="F203" s="6">
        <v>32.200000000000003</v>
      </c>
      <c r="G203" s="6">
        <v>148.80000000000001</v>
      </c>
      <c r="H203" s="12">
        <f t="shared" si="20"/>
        <v>1</v>
      </c>
      <c r="I203" s="3">
        <f t="shared" si="21"/>
        <v>1</v>
      </c>
      <c r="J203" s="23"/>
      <c r="K203" s="3">
        <f t="shared" si="18"/>
        <v>2013</v>
      </c>
      <c r="L203" s="4">
        <v>41560</v>
      </c>
      <c r="M203" s="21" t="s">
        <v>1</v>
      </c>
      <c r="N203" s="12">
        <v>178.099999999999</v>
      </c>
      <c r="O203" s="12">
        <v>9.9999999999544897E-2</v>
      </c>
      <c r="P203" s="12">
        <v>34.899999999999899</v>
      </c>
      <c r="Q203" s="12">
        <v>81.700000000000102</v>
      </c>
      <c r="R203" s="12">
        <f t="shared" si="22"/>
        <v>1</v>
      </c>
      <c r="S203" s="3">
        <f t="shared" si="23"/>
        <v>1</v>
      </c>
    </row>
    <row r="204" spans="1:19">
      <c r="A204" s="3">
        <f t="shared" si="19"/>
        <v>2013</v>
      </c>
      <c r="B204" s="30">
        <v>41567</v>
      </c>
      <c r="C204" s="5" t="s">
        <v>1</v>
      </c>
      <c r="D204" s="6">
        <v>118.899999999999</v>
      </c>
      <c r="E204" s="6">
        <v>-24.600000000001199</v>
      </c>
      <c r="F204" s="6">
        <v>297.49999999999898</v>
      </c>
      <c r="G204" s="6">
        <v>35.300000000000303</v>
      </c>
      <c r="H204" s="12">
        <f t="shared" si="20"/>
        <v>0</v>
      </c>
      <c r="I204" s="3">
        <f t="shared" si="21"/>
        <v>0</v>
      </c>
      <c r="J204" s="23"/>
      <c r="K204" s="3">
        <f t="shared" si="18"/>
        <v>2013</v>
      </c>
      <c r="L204" s="4">
        <v>41567</v>
      </c>
      <c r="M204" s="21" t="s">
        <v>1</v>
      </c>
      <c r="N204" s="12">
        <v>57.7000000000005</v>
      </c>
      <c r="O204" s="12">
        <v>5.6999999999995898</v>
      </c>
      <c r="P204" s="12">
        <v>187.29999999999899</v>
      </c>
      <c r="Q204" s="12">
        <v>33.799999999999301</v>
      </c>
      <c r="R204" s="12">
        <f t="shared" si="22"/>
        <v>0</v>
      </c>
      <c r="S204" s="3">
        <f t="shared" si="23"/>
        <v>0</v>
      </c>
    </row>
    <row r="205" spans="1:19">
      <c r="A205" s="3">
        <f t="shared" si="19"/>
        <v>2013</v>
      </c>
      <c r="B205" s="30">
        <v>41574</v>
      </c>
      <c r="C205" s="5" t="s">
        <v>10</v>
      </c>
      <c r="D205" s="6">
        <v>291.99999999999801</v>
      </c>
      <c r="E205" s="6">
        <v>-2.10000000000043</v>
      </c>
      <c r="F205" s="6">
        <v>59.499999999998998</v>
      </c>
      <c r="G205" s="6">
        <v>191.9</v>
      </c>
      <c r="H205" s="12">
        <f t="shared" si="20"/>
        <v>1</v>
      </c>
      <c r="I205" s="3">
        <f t="shared" si="21"/>
        <v>1</v>
      </c>
      <c r="J205" s="23"/>
      <c r="K205" s="3">
        <f t="shared" si="18"/>
        <v>2013</v>
      </c>
      <c r="L205" s="4">
        <v>41574</v>
      </c>
      <c r="M205" s="21" t="s">
        <v>10</v>
      </c>
      <c r="N205" s="12">
        <v>182.79999999999899</v>
      </c>
      <c r="O205" s="12">
        <v>-17.599999999999799</v>
      </c>
      <c r="P205" s="12">
        <v>116.1</v>
      </c>
      <c r="Q205" s="12">
        <v>34.899999999999899</v>
      </c>
      <c r="R205" s="12">
        <f t="shared" si="22"/>
        <v>0</v>
      </c>
      <c r="S205" s="3">
        <f t="shared" si="23"/>
        <v>0</v>
      </c>
    </row>
    <row r="206" spans="1:19">
      <c r="A206" s="3">
        <f t="shared" si="19"/>
        <v>2013</v>
      </c>
      <c r="B206" s="30">
        <v>41581</v>
      </c>
      <c r="C206" s="5" t="s">
        <v>10</v>
      </c>
      <c r="D206" s="6">
        <v>121.99999999999901</v>
      </c>
      <c r="E206" s="6">
        <v>8.7000000000014808</v>
      </c>
      <c r="F206" s="6">
        <v>148.099999999999</v>
      </c>
      <c r="G206" s="6">
        <v>12.0999999999993</v>
      </c>
      <c r="H206" s="12">
        <f t="shared" si="20"/>
        <v>1</v>
      </c>
      <c r="I206" s="3">
        <f t="shared" si="21"/>
        <v>1</v>
      </c>
      <c r="J206" s="23"/>
      <c r="K206" s="3">
        <f t="shared" si="18"/>
        <v>2013</v>
      </c>
      <c r="L206" s="4">
        <v>41581</v>
      </c>
      <c r="M206" s="21" t="s">
        <v>10</v>
      </c>
      <c r="N206" s="12">
        <v>17.399999999999601</v>
      </c>
      <c r="O206" s="12">
        <v>-5.8000000000002396</v>
      </c>
      <c r="P206" s="12">
        <v>2.79999999999947</v>
      </c>
      <c r="Q206" s="12">
        <v>110.5</v>
      </c>
      <c r="R206" s="12">
        <f t="shared" si="22"/>
        <v>0</v>
      </c>
      <c r="S206" s="3">
        <f t="shared" si="23"/>
        <v>0</v>
      </c>
    </row>
    <row r="207" spans="1:19">
      <c r="A207" s="3">
        <f t="shared" si="19"/>
        <v>2013</v>
      </c>
      <c r="B207" s="30">
        <v>41588</v>
      </c>
      <c r="C207" s="5" t="s">
        <v>1</v>
      </c>
      <c r="D207" s="6">
        <v>137.80000000000101</v>
      </c>
      <c r="E207" s="6">
        <v>1.1000000000005401</v>
      </c>
      <c r="F207" s="6">
        <v>96.400000000000901</v>
      </c>
      <c r="G207" s="6">
        <v>81.899999999999196</v>
      </c>
      <c r="H207" s="12">
        <f t="shared" si="20"/>
        <v>1</v>
      </c>
      <c r="I207" s="3">
        <f t="shared" si="21"/>
        <v>1</v>
      </c>
      <c r="J207" s="23"/>
      <c r="K207" s="3">
        <f t="shared" si="18"/>
        <v>2013</v>
      </c>
      <c r="L207" s="4">
        <v>41588</v>
      </c>
      <c r="M207" s="21" t="s">
        <v>10</v>
      </c>
      <c r="N207" s="12">
        <v>62.900000000000098</v>
      </c>
      <c r="O207" s="12">
        <v>-10.0999999999995</v>
      </c>
      <c r="P207" s="12">
        <v>91.700000000000102</v>
      </c>
      <c r="Q207" s="12">
        <v>149.19999999999899</v>
      </c>
      <c r="R207" s="12">
        <f t="shared" si="22"/>
        <v>0</v>
      </c>
      <c r="S207" s="3">
        <f t="shared" si="23"/>
        <v>0</v>
      </c>
    </row>
    <row r="208" spans="1:19">
      <c r="A208" s="3">
        <f t="shared" si="19"/>
        <v>2013</v>
      </c>
      <c r="B208" s="30">
        <v>41595</v>
      </c>
      <c r="C208" s="5" t="s">
        <v>1</v>
      </c>
      <c r="D208" s="6">
        <v>61.999999999999801</v>
      </c>
      <c r="E208" s="6">
        <v>-9.4000000000016204</v>
      </c>
      <c r="F208" s="6">
        <v>58.199999999999299</v>
      </c>
      <c r="G208" s="6">
        <v>73.000000000000796</v>
      </c>
      <c r="H208" s="12">
        <f t="shared" si="20"/>
        <v>0</v>
      </c>
      <c r="I208" s="3">
        <f t="shared" si="21"/>
        <v>0</v>
      </c>
      <c r="J208" s="23"/>
      <c r="K208" s="3">
        <f t="shared" si="18"/>
        <v>2013</v>
      </c>
      <c r="L208" s="4">
        <v>41595</v>
      </c>
      <c r="M208" s="21" t="s">
        <v>10</v>
      </c>
      <c r="N208" s="12">
        <v>148.5</v>
      </c>
      <c r="O208" s="12">
        <v>-11.500000000000901</v>
      </c>
      <c r="P208" s="12">
        <v>38.999999999998998</v>
      </c>
      <c r="Q208" s="12">
        <v>63.199999999999903</v>
      </c>
      <c r="R208" s="12">
        <f t="shared" si="22"/>
        <v>0</v>
      </c>
      <c r="S208" s="3">
        <f t="shared" si="23"/>
        <v>0</v>
      </c>
    </row>
    <row r="209" spans="1:19">
      <c r="A209" s="3">
        <f t="shared" si="19"/>
        <v>2013</v>
      </c>
      <c r="B209" s="30">
        <v>41602</v>
      </c>
      <c r="C209" s="5" t="s">
        <v>1</v>
      </c>
      <c r="D209" s="6">
        <v>41.7</v>
      </c>
      <c r="E209" s="6">
        <v>-3.8999999999988999</v>
      </c>
      <c r="F209" s="6">
        <v>61.999999999999801</v>
      </c>
      <c r="G209" s="6">
        <v>120</v>
      </c>
      <c r="H209" s="12">
        <f t="shared" si="20"/>
        <v>0</v>
      </c>
      <c r="I209" s="3">
        <f t="shared" si="21"/>
        <v>0</v>
      </c>
      <c r="J209" s="23"/>
      <c r="K209" s="3">
        <f t="shared" si="18"/>
        <v>2013</v>
      </c>
      <c r="L209" s="4">
        <v>41602</v>
      </c>
      <c r="M209" s="21" t="s">
        <v>1</v>
      </c>
      <c r="N209" s="12">
        <v>15.3999999999998</v>
      </c>
      <c r="O209" s="12">
        <v>31.299999999999599</v>
      </c>
      <c r="P209" s="12">
        <v>111.299999999999</v>
      </c>
      <c r="Q209" s="12">
        <v>51.600000000000499</v>
      </c>
      <c r="R209" s="12">
        <f t="shared" si="22"/>
        <v>0</v>
      </c>
      <c r="S209" s="3">
        <f t="shared" si="23"/>
        <v>0</v>
      </c>
    </row>
    <row r="210" spans="1:19">
      <c r="A210" s="3">
        <f t="shared" si="19"/>
        <v>2013</v>
      </c>
      <c r="B210" s="30">
        <v>41609</v>
      </c>
      <c r="C210" s="5" t="s">
        <v>1</v>
      </c>
      <c r="D210" s="6">
        <v>118.899999999999</v>
      </c>
      <c r="E210" s="6">
        <v>9.2000000000003102</v>
      </c>
      <c r="F210" s="6">
        <v>20</v>
      </c>
      <c r="G210" s="6">
        <v>96.199999999999605</v>
      </c>
      <c r="H210" s="12">
        <f t="shared" si="20"/>
        <v>1</v>
      </c>
      <c r="I210" s="3">
        <f t="shared" si="21"/>
        <v>1</v>
      </c>
      <c r="J210" s="23"/>
      <c r="K210" s="3">
        <f t="shared" si="18"/>
        <v>2013</v>
      </c>
      <c r="L210" s="4">
        <v>41609</v>
      </c>
      <c r="M210" s="21" t="s">
        <v>10</v>
      </c>
      <c r="N210" s="12">
        <v>22.600000000000399</v>
      </c>
      <c r="O210" s="12">
        <v>-37.799999999999997</v>
      </c>
      <c r="P210" s="12">
        <v>16.000000000000401</v>
      </c>
      <c r="Q210" s="12">
        <v>231.5</v>
      </c>
      <c r="R210" s="12">
        <f t="shared" si="22"/>
        <v>0</v>
      </c>
      <c r="S210" s="3">
        <f t="shared" si="23"/>
        <v>0</v>
      </c>
    </row>
    <row r="211" spans="1:19">
      <c r="A211" s="3">
        <f t="shared" si="19"/>
        <v>2013</v>
      </c>
      <c r="B211" s="30">
        <v>41616</v>
      </c>
      <c r="C211" s="5" t="s">
        <v>1</v>
      </c>
      <c r="D211" s="6">
        <v>25.5999999999989</v>
      </c>
      <c r="E211" s="6">
        <v>-11.7999999999995</v>
      </c>
      <c r="F211" s="6">
        <v>102.899999999999</v>
      </c>
      <c r="G211" s="6">
        <v>81.500000000000995</v>
      </c>
      <c r="H211" s="12">
        <f t="shared" si="20"/>
        <v>0</v>
      </c>
      <c r="I211" s="3">
        <f t="shared" si="21"/>
        <v>0</v>
      </c>
      <c r="J211" s="23"/>
      <c r="K211" s="3">
        <f t="shared" si="18"/>
        <v>2013</v>
      </c>
      <c r="L211" s="4">
        <v>41616</v>
      </c>
      <c r="M211" s="21" t="s">
        <v>10</v>
      </c>
      <c r="N211" s="12">
        <v>224.69999999999899</v>
      </c>
      <c r="O211" s="12">
        <v>-5.0000000000005604</v>
      </c>
      <c r="P211" s="12">
        <v>53.199999999999903</v>
      </c>
      <c r="Q211" s="12">
        <v>68.099999999999795</v>
      </c>
      <c r="R211" s="12">
        <f t="shared" si="22"/>
        <v>1</v>
      </c>
      <c r="S211" s="3">
        <f t="shared" si="23"/>
        <v>1</v>
      </c>
    </row>
    <row r="212" spans="1:19">
      <c r="A212" s="3">
        <f t="shared" si="19"/>
        <v>2013</v>
      </c>
      <c r="B212" s="30">
        <v>41623</v>
      </c>
      <c r="C212" s="5" t="s">
        <v>10</v>
      </c>
      <c r="D212" s="6">
        <v>56.7000000000006</v>
      </c>
      <c r="E212" s="6">
        <v>-2.7000000000021398</v>
      </c>
      <c r="F212" s="6">
        <v>218.39999999999799</v>
      </c>
      <c r="G212" s="6">
        <v>19.200000000001399</v>
      </c>
      <c r="H212" s="12">
        <f t="shared" si="20"/>
        <v>0</v>
      </c>
      <c r="I212" s="3">
        <f t="shared" si="21"/>
        <v>0</v>
      </c>
      <c r="J212" s="23"/>
      <c r="K212" s="3">
        <f t="shared" si="18"/>
        <v>2013</v>
      </c>
      <c r="L212" s="4">
        <v>41623</v>
      </c>
      <c r="M212" s="21" t="s">
        <v>10</v>
      </c>
      <c r="N212" s="12">
        <v>12.1999999999999</v>
      </c>
      <c r="O212" s="12">
        <v>-14.600000000000099</v>
      </c>
      <c r="P212" s="12">
        <v>26.999999999999201</v>
      </c>
      <c r="Q212" s="12">
        <v>62.900000000000098</v>
      </c>
      <c r="R212" s="12">
        <f t="shared" si="22"/>
        <v>0</v>
      </c>
      <c r="S212" s="3">
        <f t="shared" si="23"/>
        <v>0</v>
      </c>
    </row>
    <row r="213" spans="1:19">
      <c r="A213" s="3">
        <f t="shared" si="19"/>
        <v>2013</v>
      </c>
      <c r="B213" s="30">
        <v>41630</v>
      </c>
      <c r="C213" s="5" t="s">
        <v>1</v>
      </c>
      <c r="D213" s="6">
        <v>73.399999999998997</v>
      </c>
      <c r="E213" s="6">
        <v>9.2000000000003102</v>
      </c>
      <c r="F213" s="6">
        <v>174.49999999999901</v>
      </c>
      <c r="G213" s="6">
        <v>62.199999999998902</v>
      </c>
      <c r="H213" s="12">
        <f t="shared" si="20"/>
        <v>0</v>
      </c>
      <c r="I213" s="3">
        <f t="shared" si="21"/>
        <v>0</v>
      </c>
      <c r="J213" s="23"/>
      <c r="K213" s="3">
        <f t="shared" si="18"/>
        <v>2013</v>
      </c>
      <c r="L213" s="4">
        <v>41630</v>
      </c>
      <c r="M213" s="21" t="s">
        <v>10</v>
      </c>
      <c r="N213" s="12">
        <v>1.6000000000004899</v>
      </c>
      <c r="O213" s="12">
        <v>6.8999999999996797</v>
      </c>
      <c r="P213" s="12">
        <v>89.099999999999696</v>
      </c>
      <c r="Q213" s="12">
        <v>73.000000000000796</v>
      </c>
      <c r="R213" s="12">
        <f t="shared" si="22"/>
        <v>0</v>
      </c>
      <c r="S213" s="3">
        <f t="shared" si="23"/>
        <v>0</v>
      </c>
    </row>
    <row r="214" spans="1:19">
      <c r="A214" s="3">
        <f t="shared" si="19"/>
        <v>2013</v>
      </c>
      <c r="B214" s="30">
        <v>41637</v>
      </c>
      <c r="C214" s="5" t="s">
        <v>10</v>
      </c>
      <c r="D214" s="6">
        <v>169.00000000000099</v>
      </c>
      <c r="E214" s="6">
        <v>-5.5000000000005</v>
      </c>
      <c r="F214" s="6">
        <v>93.600000000000307</v>
      </c>
      <c r="G214" s="6">
        <v>44.599999999999</v>
      </c>
      <c r="H214" s="12">
        <f t="shared" si="20"/>
        <v>1</v>
      </c>
      <c r="I214" s="3">
        <f t="shared" si="21"/>
        <v>1</v>
      </c>
      <c r="J214" s="23"/>
      <c r="K214" s="3">
        <f t="shared" si="18"/>
        <v>2013</v>
      </c>
      <c r="L214" s="4">
        <v>41637</v>
      </c>
      <c r="M214" s="21" t="s">
        <v>1</v>
      </c>
      <c r="N214" s="12">
        <v>25.9999999999993</v>
      </c>
      <c r="O214" s="12">
        <v>14.800000000000299</v>
      </c>
      <c r="P214" s="12">
        <v>28.500000000000099</v>
      </c>
      <c r="Q214" s="12">
        <v>297.8</v>
      </c>
      <c r="R214" s="12">
        <f t="shared" si="22"/>
        <v>0</v>
      </c>
      <c r="S214" s="3">
        <f t="shared" si="23"/>
        <v>0</v>
      </c>
    </row>
    <row r="215" spans="1:19">
      <c r="A215" s="8" t="s">
        <v>386</v>
      </c>
      <c r="B215" s="30"/>
      <c r="C215" s="5"/>
      <c r="D215" s="6">
        <f>SUBTOTAL(1,D163:D214)</f>
        <v>113.46923076923041</v>
      </c>
      <c r="E215" s="6">
        <f>SUBTOTAL(1,E163:E214)</f>
        <v>-1.0653846153847573</v>
      </c>
      <c r="F215" s="6">
        <f>SUBTOTAL(1,F163:F214)</f>
        <v>116.2173076923071</v>
      </c>
      <c r="G215" s="6">
        <f>SUBTOTAL(1,G163:G214)</f>
        <v>95.60384615384622</v>
      </c>
      <c r="H215" s="12">
        <f t="shared" si="20"/>
        <v>1</v>
      </c>
      <c r="I215" s="3">
        <f t="shared" si="21"/>
        <v>1</v>
      </c>
      <c r="J215" s="23"/>
      <c r="K215" s="8" t="s">
        <v>386</v>
      </c>
      <c r="L215" s="4"/>
      <c r="M215" s="21"/>
      <c r="N215" s="12">
        <f>SUBTOTAL(1,N163:N214)</f>
        <v>89.090384615384409</v>
      </c>
      <c r="O215" s="12">
        <f>SUBTOTAL(1,O163:O214)</f>
        <v>-4.771153846153771</v>
      </c>
      <c r="P215" s="12">
        <f>SUBTOTAL(1,P163:P214)</f>
        <v>90.382692307692182</v>
      </c>
      <c r="Q215" s="12">
        <f>SUBTOTAL(1,Q163:Q214)</f>
        <v>97.392307692307526</v>
      </c>
      <c r="R215" s="22">
        <f>SUM(R163:R214)</f>
        <v>10</v>
      </c>
      <c r="S215" s="22">
        <f>SUM(S163:S214)</f>
        <v>10</v>
      </c>
    </row>
    <row r="216" spans="1:19">
      <c r="A216" s="3">
        <f t="shared" si="19"/>
        <v>2014</v>
      </c>
      <c r="B216" s="30">
        <v>41644</v>
      </c>
      <c r="C216" s="5" t="s">
        <v>1</v>
      </c>
      <c r="D216" s="6">
        <v>74.4000000000011</v>
      </c>
      <c r="E216" s="6">
        <v>8.2999999999988603</v>
      </c>
      <c r="F216" s="6">
        <v>158.89999999999901</v>
      </c>
      <c r="G216" s="6">
        <v>23.200000000001001</v>
      </c>
      <c r="H216" s="12">
        <f t="shared" si="20"/>
        <v>0</v>
      </c>
      <c r="I216" s="3">
        <f t="shared" si="21"/>
        <v>0</v>
      </c>
      <c r="J216" s="23"/>
      <c r="K216" s="3">
        <f t="shared" si="18"/>
        <v>2014</v>
      </c>
      <c r="L216" s="4">
        <v>41644</v>
      </c>
      <c r="M216" s="21" t="s">
        <v>1</v>
      </c>
      <c r="N216" s="12">
        <v>269.7</v>
      </c>
      <c r="O216" s="12">
        <v>18.899999999999402</v>
      </c>
      <c r="P216" s="12">
        <v>218.5</v>
      </c>
      <c r="Q216" s="12">
        <v>85.800000000000296</v>
      </c>
      <c r="R216" s="12">
        <f t="shared" si="22"/>
        <v>1</v>
      </c>
      <c r="S216" s="3">
        <f t="shared" si="23"/>
        <v>1</v>
      </c>
    </row>
    <row r="217" spans="1:19">
      <c r="A217" s="3">
        <f t="shared" si="19"/>
        <v>2014</v>
      </c>
      <c r="B217" s="30">
        <v>41651</v>
      </c>
      <c r="C217" s="5" t="s">
        <v>10</v>
      </c>
      <c r="D217" s="6">
        <v>135.30000000000001</v>
      </c>
      <c r="E217" s="6">
        <v>3.6999999999998101</v>
      </c>
      <c r="F217" s="6">
        <v>202.1</v>
      </c>
      <c r="G217" s="6">
        <v>29.399999999999402</v>
      </c>
      <c r="H217" s="12">
        <f t="shared" si="20"/>
        <v>1</v>
      </c>
      <c r="I217" s="3">
        <f t="shared" si="21"/>
        <v>1</v>
      </c>
      <c r="J217" s="23"/>
      <c r="K217" s="3">
        <f t="shared" si="18"/>
        <v>2014</v>
      </c>
      <c r="L217" s="4">
        <v>41651</v>
      </c>
      <c r="M217" s="21" t="s">
        <v>10</v>
      </c>
      <c r="N217" s="12">
        <v>191.9</v>
      </c>
      <c r="O217" s="12">
        <v>5.1000000000001</v>
      </c>
      <c r="P217" s="12">
        <v>219.7</v>
      </c>
      <c r="Q217" s="12">
        <v>25.799999999999098</v>
      </c>
      <c r="R217" s="12">
        <f t="shared" si="22"/>
        <v>1</v>
      </c>
      <c r="S217" s="3">
        <f t="shared" si="23"/>
        <v>1</v>
      </c>
    </row>
    <row r="218" spans="1:19">
      <c r="A218" s="3">
        <f t="shared" si="19"/>
        <v>2014</v>
      </c>
      <c r="B218" s="30">
        <v>41658</v>
      </c>
      <c r="C218" s="5" t="s">
        <v>1</v>
      </c>
      <c r="D218" s="6">
        <v>138.80000000000101</v>
      </c>
      <c r="E218" s="6">
        <v>1.5999999999993799</v>
      </c>
      <c r="F218" s="6">
        <v>198.4</v>
      </c>
      <c r="G218" s="6">
        <v>38.899999999999402</v>
      </c>
      <c r="H218" s="12">
        <f t="shared" si="20"/>
        <v>1</v>
      </c>
      <c r="I218" s="3">
        <f t="shared" si="21"/>
        <v>1</v>
      </c>
      <c r="J218" s="23"/>
      <c r="K218" s="3">
        <f t="shared" si="18"/>
        <v>2014</v>
      </c>
      <c r="L218" s="4">
        <v>41658</v>
      </c>
      <c r="M218" s="21" t="s">
        <v>1</v>
      </c>
      <c r="N218" s="12">
        <v>4.1000000000002101</v>
      </c>
      <c r="O218" s="12">
        <v>-2.9000000000001198</v>
      </c>
      <c r="P218" s="12">
        <v>16.999999999999201</v>
      </c>
      <c r="Q218" s="12">
        <v>227.7</v>
      </c>
      <c r="R218" s="12">
        <f t="shared" si="22"/>
        <v>0</v>
      </c>
      <c r="S218" s="3">
        <f t="shared" si="23"/>
        <v>0</v>
      </c>
    </row>
    <row r="219" spans="1:19">
      <c r="A219" s="3">
        <f t="shared" si="19"/>
        <v>2014</v>
      </c>
      <c r="B219" s="30">
        <v>41665</v>
      </c>
      <c r="C219" s="5" t="s">
        <v>10</v>
      </c>
      <c r="D219" s="6">
        <v>192.099999999999</v>
      </c>
      <c r="E219" s="6">
        <v>1.4000000000002899</v>
      </c>
      <c r="F219" s="6">
        <v>158.30000000000001</v>
      </c>
      <c r="G219" s="6">
        <v>6.8000000000001304</v>
      </c>
      <c r="H219" s="12">
        <f t="shared" si="20"/>
        <v>1</v>
      </c>
      <c r="I219" s="3">
        <f t="shared" si="21"/>
        <v>1</v>
      </c>
      <c r="J219" s="23"/>
      <c r="K219" s="3">
        <f t="shared" si="18"/>
        <v>2014</v>
      </c>
      <c r="L219" s="4">
        <v>41665</v>
      </c>
      <c r="M219" s="21" t="s">
        <v>1</v>
      </c>
      <c r="N219" s="12">
        <v>120.4</v>
      </c>
      <c r="O219" s="12">
        <v>4.8000000000003604</v>
      </c>
      <c r="P219" s="12">
        <v>48.799999999999898</v>
      </c>
      <c r="Q219" s="12">
        <v>223.79999999999899</v>
      </c>
      <c r="R219" s="12">
        <f t="shared" si="22"/>
        <v>1</v>
      </c>
      <c r="S219" s="3">
        <f t="shared" si="23"/>
        <v>1</v>
      </c>
    </row>
    <row r="220" spans="1:19">
      <c r="A220" s="3">
        <f t="shared" si="19"/>
        <v>2014</v>
      </c>
      <c r="B220" s="30">
        <v>41672</v>
      </c>
      <c r="C220" s="5" t="s">
        <v>1</v>
      </c>
      <c r="D220" s="6">
        <v>150.39999999999901</v>
      </c>
      <c r="E220" s="6">
        <v>-18.199999999999299</v>
      </c>
      <c r="F220" s="6">
        <v>53.9</v>
      </c>
      <c r="G220" s="6">
        <v>98.499999999999105</v>
      </c>
      <c r="H220" s="12">
        <f t="shared" si="20"/>
        <v>0</v>
      </c>
      <c r="I220" s="3">
        <f t="shared" si="21"/>
        <v>0</v>
      </c>
      <c r="J220" s="23"/>
      <c r="K220" s="3">
        <f t="shared" si="18"/>
        <v>2014</v>
      </c>
      <c r="L220" s="4">
        <v>41672</v>
      </c>
      <c r="M220" s="21" t="s">
        <v>1</v>
      </c>
      <c r="N220" s="12">
        <v>136.89999999999901</v>
      </c>
      <c r="O220" s="12">
        <v>3.4000000000000701</v>
      </c>
      <c r="P220" s="12">
        <v>54.500000000000597</v>
      </c>
      <c r="Q220" s="12">
        <v>124.899999999998</v>
      </c>
      <c r="R220" s="12">
        <f t="shared" si="22"/>
        <v>1</v>
      </c>
      <c r="S220" s="3">
        <f t="shared" si="23"/>
        <v>1</v>
      </c>
    </row>
    <row r="221" spans="1:19">
      <c r="A221" s="3">
        <f t="shared" si="19"/>
        <v>2014</v>
      </c>
      <c r="B221" s="30">
        <v>41679</v>
      </c>
      <c r="C221" s="5" t="s">
        <v>1</v>
      </c>
      <c r="D221" s="6">
        <v>75.899999999999807</v>
      </c>
      <c r="E221" s="6">
        <v>16.199999999999498</v>
      </c>
      <c r="F221" s="6">
        <v>21.7</v>
      </c>
      <c r="G221" s="6">
        <v>64.699999999999704</v>
      </c>
      <c r="H221" s="12">
        <f t="shared" si="20"/>
        <v>0</v>
      </c>
      <c r="I221" s="3">
        <f t="shared" si="21"/>
        <v>0</v>
      </c>
      <c r="J221" s="23"/>
      <c r="K221" s="3">
        <f t="shared" si="18"/>
        <v>2014</v>
      </c>
      <c r="L221" s="4">
        <v>41679</v>
      </c>
      <c r="M221" s="21" t="s">
        <v>1</v>
      </c>
      <c r="N221" s="12">
        <v>32.099999999999298</v>
      </c>
      <c r="O221" s="12">
        <v>39.5</v>
      </c>
      <c r="P221" s="12">
        <v>108.8</v>
      </c>
      <c r="Q221" s="12">
        <v>103.700000000001</v>
      </c>
      <c r="R221" s="12">
        <f t="shared" si="22"/>
        <v>0</v>
      </c>
      <c r="S221" s="3">
        <f t="shared" si="23"/>
        <v>0</v>
      </c>
    </row>
    <row r="222" spans="1:19">
      <c r="A222" s="3">
        <f t="shared" si="19"/>
        <v>2014</v>
      </c>
      <c r="B222" s="30">
        <v>41686</v>
      </c>
      <c r="C222" s="5" t="s">
        <v>1</v>
      </c>
      <c r="D222" s="6">
        <v>29.9000000000004</v>
      </c>
      <c r="E222" s="6">
        <v>-4.5999999999990404</v>
      </c>
      <c r="F222" s="6">
        <v>90.400000000001597</v>
      </c>
      <c r="G222" s="6">
        <v>90.599999999998403</v>
      </c>
      <c r="H222" s="12">
        <f t="shared" si="20"/>
        <v>0</v>
      </c>
      <c r="I222" s="3">
        <f t="shared" si="21"/>
        <v>0</v>
      </c>
      <c r="J222" s="23"/>
      <c r="K222" s="3">
        <f t="shared" si="18"/>
        <v>2014</v>
      </c>
      <c r="L222" s="4">
        <v>41686</v>
      </c>
      <c r="M222" s="21" t="s">
        <v>1</v>
      </c>
      <c r="N222" s="12">
        <v>15.300000000000299</v>
      </c>
      <c r="O222" s="12">
        <v>0.20000000000019999</v>
      </c>
      <c r="P222" s="12">
        <v>112.99999999999901</v>
      </c>
      <c r="Q222" s="12">
        <v>45.800000000000203</v>
      </c>
      <c r="R222" s="12">
        <f t="shared" si="22"/>
        <v>0</v>
      </c>
      <c r="S222" s="3">
        <f t="shared" si="23"/>
        <v>0</v>
      </c>
    </row>
    <row r="223" spans="1:19">
      <c r="A223" s="3">
        <f t="shared" si="19"/>
        <v>2014</v>
      </c>
      <c r="B223" s="30">
        <v>41693</v>
      </c>
      <c r="C223" s="5" t="s">
        <v>1</v>
      </c>
      <c r="D223" s="6">
        <v>68.299999999998903</v>
      </c>
      <c r="E223" s="6">
        <v>-42.899999999998997</v>
      </c>
      <c r="F223" s="6">
        <v>51.700000000001097</v>
      </c>
      <c r="G223" s="6">
        <v>155.699999999998</v>
      </c>
      <c r="H223" s="12">
        <f t="shared" si="20"/>
        <v>0</v>
      </c>
      <c r="I223" s="3">
        <f t="shared" si="21"/>
        <v>0</v>
      </c>
      <c r="J223" s="23"/>
      <c r="K223" s="3">
        <f t="shared" si="18"/>
        <v>2014</v>
      </c>
      <c r="L223" s="4">
        <v>41693</v>
      </c>
      <c r="M223" s="21" t="s">
        <v>10</v>
      </c>
      <c r="N223" s="12">
        <v>101.1</v>
      </c>
      <c r="O223" s="12">
        <v>18.6999999999992</v>
      </c>
      <c r="P223" s="12">
        <v>254.49999999999801</v>
      </c>
      <c r="Q223" s="12">
        <v>26.400000000000801</v>
      </c>
      <c r="R223" s="12">
        <f t="shared" si="22"/>
        <v>1</v>
      </c>
      <c r="S223" s="3">
        <f t="shared" si="23"/>
        <v>1</v>
      </c>
    </row>
    <row r="224" spans="1:19">
      <c r="A224" s="3">
        <f t="shared" si="19"/>
        <v>2014</v>
      </c>
      <c r="B224" s="30">
        <v>41700</v>
      </c>
      <c r="C224" s="5" t="s">
        <v>1</v>
      </c>
      <c r="D224" s="6">
        <v>116.799999999999</v>
      </c>
      <c r="E224" s="6">
        <v>-3.1000000000003198</v>
      </c>
      <c r="F224" s="6">
        <v>39.000000000000099</v>
      </c>
      <c r="G224" s="6">
        <v>93.7999999999994</v>
      </c>
      <c r="H224" s="12">
        <f t="shared" si="20"/>
        <v>1</v>
      </c>
      <c r="I224" s="3">
        <f t="shared" si="21"/>
        <v>1</v>
      </c>
      <c r="J224" s="23"/>
      <c r="K224" s="3">
        <f t="shared" si="18"/>
        <v>2014</v>
      </c>
      <c r="L224" s="4">
        <v>41700</v>
      </c>
      <c r="M224" s="21" t="s">
        <v>1</v>
      </c>
      <c r="N224" s="12">
        <v>202.29999999999799</v>
      </c>
      <c r="O224" s="12">
        <v>-14.9999999999983</v>
      </c>
      <c r="P224" s="12">
        <v>117.100000000001</v>
      </c>
      <c r="Q224" s="12">
        <v>46.699999999999498</v>
      </c>
      <c r="R224" s="12">
        <f t="shared" si="22"/>
        <v>0</v>
      </c>
      <c r="S224" s="3">
        <f t="shared" si="23"/>
        <v>0</v>
      </c>
    </row>
    <row r="225" spans="1:19">
      <c r="A225" s="3">
        <f t="shared" si="19"/>
        <v>2014</v>
      </c>
      <c r="B225" s="30">
        <v>41707</v>
      </c>
      <c r="C225" s="5" t="s">
        <v>1</v>
      </c>
      <c r="D225" s="6">
        <v>40.899999999999203</v>
      </c>
      <c r="E225" s="6">
        <v>-1.3999999999980599</v>
      </c>
      <c r="F225" s="6">
        <v>162.99999999999901</v>
      </c>
      <c r="G225" s="6">
        <v>35.2999999999981</v>
      </c>
      <c r="H225" s="12">
        <f t="shared" si="20"/>
        <v>0</v>
      </c>
      <c r="I225" s="3">
        <f t="shared" si="21"/>
        <v>0</v>
      </c>
      <c r="J225" s="23"/>
      <c r="K225" s="3">
        <f t="shared" si="18"/>
        <v>2014</v>
      </c>
      <c r="L225" s="4">
        <v>41707</v>
      </c>
      <c r="M225" s="21" t="s">
        <v>10</v>
      </c>
      <c r="N225" s="12">
        <v>12.9000000000001</v>
      </c>
      <c r="O225" s="12">
        <v>14.499999999999501</v>
      </c>
      <c r="P225" s="12">
        <v>212.599999999998</v>
      </c>
      <c r="Q225" s="12">
        <v>14.6000000000012</v>
      </c>
      <c r="R225" s="12">
        <f t="shared" si="22"/>
        <v>0</v>
      </c>
      <c r="S225" s="3">
        <f t="shared" si="23"/>
        <v>0</v>
      </c>
    </row>
    <row r="226" spans="1:19">
      <c r="A226" s="3">
        <f t="shared" si="19"/>
        <v>2014</v>
      </c>
      <c r="B226" s="30">
        <v>41714</v>
      </c>
      <c r="C226" s="5" t="s">
        <v>10</v>
      </c>
      <c r="D226" s="6">
        <v>118.80000000000101</v>
      </c>
      <c r="E226" s="6">
        <v>-5.5000000000005</v>
      </c>
      <c r="F226" s="6">
        <v>76.399999999998698</v>
      </c>
      <c r="G226" s="6">
        <v>93.700000000000998</v>
      </c>
      <c r="H226" s="12">
        <f t="shared" si="20"/>
        <v>1</v>
      </c>
      <c r="I226" s="3">
        <f t="shared" si="21"/>
        <v>1</v>
      </c>
      <c r="J226" s="23"/>
      <c r="K226" s="3">
        <f t="shared" si="18"/>
        <v>2014</v>
      </c>
      <c r="L226" s="4">
        <v>41714</v>
      </c>
      <c r="M226" s="21" t="s">
        <v>1</v>
      </c>
      <c r="N226" s="12">
        <v>175.29999999999799</v>
      </c>
      <c r="O226" s="12">
        <v>26.1</v>
      </c>
      <c r="P226" s="12">
        <v>46.499999999998202</v>
      </c>
      <c r="Q226" s="12">
        <v>103.4</v>
      </c>
      <c r="R226" s="12">
        <f t="shared" si="22"/>
        <v>1</v>
      </c>
      <c r="S226" s="3">
        <f t="shared" si="23"/>
        <v>1</v>
      </c>
    </row>
    <row r="227" spans="1:19">
      <c r="A227" s="3">
        <f t="shared" si="19"/>
        <v>2014</v>
      </c>
      <c r="B227" s="30">
        <v>41721</v>
      </c>
      <c r="C227" s="5" t="s">
        <v>10</v>
      </c>
      <c r="D227" s="6">
        <v>47.2000000000005</v>
      </c>
      <c r="E227" s="6">
        <v>-8.7999999999999101</v>
      </c>
      <c r="F227" s="6">
        <v>59.500000000001201</v>
      </c>
      <c r="G227" s="6">
        <v>87.899999999998499</v>
      </c>
      <c r="H227" s="12">
        <f t="shared" si="20"/>
        <v>0</v>
      </c>
      <c r="I227" s="3">
        <f t="shared" si="21"/>
        <v>0</v>
      </c>
      <c r="J227" s="23"/>
      <c r="K227" s="3">
        <f t="shared" si="18"/>
        <v>2014</v>
      </c>
      <c r="L227" s="4">
        <v>41721</v>
      </c>
      <c r="M227" s="21" t="s">
        <v>1</v>
      </c>
      <c r="N227" s="12">
        <v>14.3000000000004</v>
      </c>
      <c r="O227" s="12">
        <v>-8.5999999999985999</v>
      </c>
      <c r="P227" s="12">
        <v>68.500000000000199</v>
      </c>
      <c r="Q227" s="12">
        <v>62.099999999998197</v>
      </c>
      <c r="R227" s="12">
        <f t="shared" si="22"/>
        <v>0</v>
      </c>
      <c r="S227" s="3">
        <f t="shared" si="23"/>
        <v>0</v>
      </c>
    </row>
    <row r="228" spans="1:19">
      <c r="A228" s="3">
        <f t="shared" si="19"/>
        <v>2014</v>
      </c>
      <c r="B228" s="30">
        <v>41728</v>
      </c>
      <c r="C228" s="5" t="s">
        <v>10</v>
      </c>
      <c r="D228" s="6">
        <v>58.199999999999299</v>
      </c>
      <c r="E228" s="6">
        <v>3.6999999999998101</v>
      </c>
      <c r="F228" s="6">
        <v>206.69999999999899</v>
      </c>
      <c r="G228" s="6">
        <v>2.4000000000001802</v>
      </c>
      <c r="H228" s="12">
        <f t="shared" si="20"/>
        <v>0</v>
      </c>
      <c r="I228" s="3">
        <f t="shared" si="21"/>
        <v>0</v>
      </c>
      <c r="J228" s="23"/>
      <c r="K228" s="3">
        <f t="shared" si="18"/>
        <v>2014</v>
      </c>
      <c r="L228" s="4">
        <v>41728</v>
      </c>
      <c r="M228" s="21" t="s">
        <v>10</v>
      </c>
      <c r="N228" s="12">
        <v>16.7000000000006</v>
      </c>
      <c r="O228" s="12">
        <v>11.200000000000101</v>
      </c>
      <c r="P228" s="12">
        <v>132.19999999999999</v>
      </c>
      <c r="Q228" s="12">
        <v>38.5000000000013</v>
      </c>
      <c r="R228" s="12">
        <f t="shared" si="22"/>
        <v>0</v>
      </c>
      <c r="S228" s="3">
        <f t="shared" si="23"/>
        <v>0</v>
      </c>
    </row>
    <row r="229" spans="1:19">
      <c r="A229" s="3">
        <f t="shared" si="19"/>
        <v>2014</v>
      </c>
      <c r="B229" s="30">
        <v>41735</v>
      </c>
      <c r="C229" s="5" t="s">
        <v>1</v>
      </c>
      <c r="D229" s="6">
        <v>185.89999999999799</v>
      </c>
      <c r="E229" s="6">
        <v>-41.199999999999001</v>
      </c>
      <c r="F229" s="6">
        <v>52.600000000000399</v>
      </c>
      <c r="G229" s="6">
        <v>21.100000000000499</v>
      </c>
      <c r="H229" s="12">
        <f t="shared" si="20"/>
        <v>0</v>
      </c>
      <c r="I229" s="3">
        <f t="shared" si="21"/>
        <v>0</v>
      </c>
      <c r="J229" s="23"/>
      <c r="K229" s="3">
        <f t="shared" si="18"/>
        <v>2014</v>
      </c>
      <c r="L229" s="4">
        <v>41735</v>
      </c>
      <c r="M229" s="21" t="s">
        <v>1</v>
      </c>
      <c r="N229" s="12">
        <v>123.199999999998</v>
      </c>
      <c r="O229" s="12">
        <v>-8.2999999999988603</v>
      </c>
      <c r="P229" s="12">
        <v>49.700000000001403</v>
      </c>
      <c r="Q229" s="12">
        <v>44.500000000000597</v>
      </c>
      <c r="R229" s="12">
        <f t="shared" si="22"/>
        <v>1</v>
      </c>
      <c r="S229" s="3">
        <f t="shared" si="23"/>
        <v>1</v>
      </c>
    </row>
    <row r="230" spans="1:19">
      <c r="A230" s="3">
        <f t="shared" si="19"/>
        <v>2014</v>
      </c>
      <c r="B230" s="30">
        <v>41742</v>
      </c>
      <c r="C230" s="5" t="s">
        <v>10</v>
      </c>
      <c r="D230" s="6">
        <v>34.099999999999099</v>
      </c>
      <c r="E230" s="6">
        <v>-4.7999999999981302</v>
      </c>
      <c r="F230" s="6">
        <v>40.6000000000017</v>
      </c>
      <c r="G230" s="6">
        <v>29.0999999999996</v>
      </c>
      <c r="H230" s="12">
        <f t="shared" si="20"/>
        <v>0</v>
      </c>
      <c r="I230" s="3">
        <f t="shared" si="21"/>
        <v>0</v>
      </c>
      <c r="J230" s="23"/>
      <c r="K230" s="3">
        <f t="shared" si="18"/>
        <v>2014</v>
      </c>
      <c r="L230" s="4">
        <v>41742</v>
      </c>
      <c r="M230" s="21" t="s">
        <v>10</v>
      </c>
      <c r="N230" s="12">
        <v>21.800000000000701</v>
      </c>
      <c r="O230" s="12">
        <v>-4.6999999999997</v>
      </c>
      <c r="P230" s="12">
        <v>54.800000000001504</v>
      </c>
      <c r="Q230" s="12">
        <v>85.699999999999605</v>
      </c>
      <c r="R230" s="12">
        <f t="shared" si="22"/>
        <v>0</v>
      </c>
      <c r="S230" s="3">
        <f t="shared" si="23"/>
        <v>0</v>
      </c>
    </row>
    <row r="231" spans="1:19">
      <c r="A231" s="3">
        <f t="shared" si="19"/>
        <v>2014</v>
      </c>
      <c r="B231" s="30">
        <v>41749</v>
      </c>
      <c r="C231" s="5" t="s">
        <v>1</v>
      </c>
      <c r="D231" s="6">
        <v>19.299999999999802</v>
      </c>
      <c r="E231" s="6">
        <v>12.1999999999999</v>
      </c>
      <c r="F231" s="6">
        <v>70.5</v>
      </c>
      <c r="G231" s="6">
        <v>43.500000000000703</v>
      </c>
      <c r="H231" s="12">
        <f t="shared" si="20"/>
        <v>0</v>
      </c>
      <c r="I231" s="3">
        <f t="shared" si="21"/>
        <v>0</v>
      </c>
      <c r="J231" s="23"/>
      <c r="K231" s="3">
        <f t="shared" si="18"/>
        <v>2014</v>
      </c>
      <c r="L231" s="4">
        <v>41749</v>
      </c>
      <c r="M231" s="21" t="s">
        <v>10</v>
      </c>
      <c r="N231" s="12">
        <v>55.6</v>
      </c>
      <c r="O231" s="12">
        <v>-5.3999999999998396</v>
      </c>
      <c r="P231" s="12">
        <v>29.000000000001201</v>
      </c>
      <c r="Q231" s="12">
        <v>121.399999999998</v>
      </c>
      <c r="R231" s="12">
        <f t="shared" si="22"/>
        <v>0</v>
      </c>
      <c r="S231" s="3">
        <f t="shared" si="23"/>
        <v>0</v>
      </c>
    </row>
    <row r="232" spans="1:19">
      <c r="A232" s="3">
        <f t="shared" si="19"/>
        <v>2014</v>
      </c>
      <c r="B232" s="30">
        <v>41756</v>
      </c>
      <c r="C232" s="5" t="s">
        <v>1</v>
      </c>
      <c r="D232" s="6">
        <v>23.5000000000007</v>
      </c>
      <c r="E232" s="6">
        <v>15.400000000000899</v>
      </c>
      <c r="F232" s="6">
        <v>138.69999999999999</v>
      </c>
      <c r="G232" s="6">
        <v>108.5</v>
      </c>
      <c r="H232" s="12">
        <f t="shared" si="20"/>
        <v>0</v>
      </c>
      <c r="I232" s="3">
        <f t="shared" si="21"/>
        <v>0</v>
      </c>
      <c r="J232" s="23"/>
      <c r="K232" s="3">
        <f t="shared" si="18"/>
        <v>2014</v>
      </c>
      <c r="L232" s="4">
        <v>41756</v>
      </c>
      <c r="M232" s="21" t="s">
        <v>10</v>
      </c>
      <c r="N232" s="12">
        <v>60.799999999998597</v>
      </c>
      <c r="O232" s="12">
        <v>-17.700000000000401</v>
      </c>
      <c r="P232" s="12">
        <v>28.799999999999901</v>
      </c>
      <c r="Q232" s="12">
        <v>72.000000000000895</v>
      </c>
      <c r="R232" s="12">
        <f t="shared" si="22"/>
        <v>0</v>
      </c>
      <c r="S232" s="3">
        <f t="shared" si="23"/>
        <v>0</v>
      </c>
    </row>
    <row r="233" spans="1:19">
      <c r="A233" s="3">
        <f t="shared" si="19"/>
        <v>2014</v>
      </c>
      <c r="B233" s="30">
        <v>41763</v>
      </c>
      <c r="C233" s="5" t="s">
        <v>10</v>
      </c>
      <c r="D233" s="6">
        <v>126.399999999999</v>
      </c>
      <c r="E233" s="6">
        <v>5.3000000000014102</v>
      </c>
      <c r="F233" s="6">
        <v>21.999999999999801</v>
      </c>
      <c r="G233" s="6">
        <v>104.4</v>
      </c>
      <c r="H233" s="12">
        <f t="shared" si="20"/>
        <v>1</v>
      </c>
      <c r="I233" s="3">
        <f t="shared" si="21"/>
        <v>1</v>
      </c>
      <c r="J233" s="23"/>
      <c r="K233" s="3">
        <f t="shared" si="18"/>
        <v>2014</v>
      </c>
      <c r="L233" s="4">
        <v>41763</v>
      </c>
      <c r="M233" s="21" t="s">
        <v>1</v>
      </c>
      <c r="N233" s="12">
        <v>3.8999999999988999</v>
      </c>
      <c r="O233" s="12">
        <v>3.8000000000004701</v>
      </c>
      <c r="P233" s="12">
        <v>51.399999999999203</v>
      </c>
      <c r="Q233" s="12">
        <v>61.199999999999001</v>
      </c>
      <c r="R233" s="12">
        <f t="shared" si="22"/>
        <v>0</v>
      </c>
      <c r="S233" s="3">
        <f t="shared" si="23"/>
        <v>0</v>
      </c>
    </row>
    <row r="234" spans="1:19">
      <c r="A234" s="3">
        <f t="shared" si="19"/>
        <v>2014</v>
      </c>
      <c r="B234" s="30">
        <v>41770</v>
      </c>
      <c r="C234" s="5" t="s">
        <v>10</v>
      </c>
      <c r="D234" s="6">
        <v>59.000000000000099</v>
      </c>
      <c r="E234" s="6">
        <v>1.2999999999996299</v>
      </c>
      <c r="F234" s="6">
        <v>41.599999999999397</v>
      </c>
      <c r="G234" s="6">
        <v>76.899999999999693</v>
      </c>
      <c r="H234" s="12">
        <f t="shared" si="20"/>
        <v>0</v>
      </c>
      <c r="I234" s="3">
        <f t="shared" si="21"/>
        <v>0</v>
      </c>
      <c r="J234" s="23"/>
      <c r="K234" s="3">
        <f t="shared" si="18"/>
        <v>2014</v>
      </c>
      <c r="L234" s="4">
        <v>41770</v>
      </c>
      <c r="M234" s="21" t="s">
        <v>10</v>
      </c>
      <c r="N234" s="12">
        <v>39.400000000000503</v>
      </c>
      <c r="O234" s="12">
        <v>-17.199999999999399</v>
      </c>
      <c r="P234" s="12">
        <v>0.60000000000171005</v>
      </c>
      <c r="Q234" s="12">
        <v>155.29999999999799</v>
      </c>
      <c r="R234" s="12">
        <f t="shared" si="22"/>
        <v>0</v>
      </c>
      <c r="S234" s="3">
        <f t="shared" si="23"/>
        <v>0</v>
      </c>
    </row>
    <row r="235" spans="1:19">
      <c r="A235" s="3">
        <f t="shared" si="19"/>
        <v>2014</v>
      </c>
      <c r="B235" s="30">
        <v>41777</v>
      </c>
      <c r="C235" s="5" t="s">
        <v>10</v>
      </c>
      <c r="D235" s="6">
        <v>63.2999999999994</v>
      </c>
      <c r="E235" s="6">
        <v>6.8000000000001304</v>
      </c>
      <c r="F235" s="6">
        <v>46.1</v>
      </c>
      <c r="G235" s="6">
        <v>36.300000000000203</v>
      </c>
      <c r="H235" s="12">
        <f t="shared" si="20"/>
        <v>0</v>
      </c>
      <c r="I235" s="3">
        <f t="shared" si="21"/>
        <v>0</v>
      </c>
      <c r="J235" s="23"/>
      <c r="K235" s="3">
        <f t="shared" si="18"/>
        <v>2014</v>
      </c>
      <c r="L235" s="4">
        <v>41777</v>
      </c>
      <c r="M235" s="21" t="s">
        <v>10</v>
      </c>
      <c r="N235" s="12">
        <v>155.29999999999799</v>
      </c>
      <c r="O235" s="12">
        <v>-13.399999999998901</v>
      </c>
      <c r="P235" s="12">
        <v>78.3</v>
      </c>
      <c r="Q235" s="12">
        <v>29.200000000000301</v>
      </c>
      <c r="R235" s="12">
        <f t="shared" si="22"/>
        <v>0</v>
      </c>
      <c r="S235" s="3">
        <f t="shared" si="23"/>
        <v>0</v>
      </c>
    </row>
    <row r="236" spans="1:19">
      <c r="A236" s="3">
        <f t="shared" si="19"/>
        <v>2014</v>
      </c>
      <c r="B236" s="30">
        <v>41784</v>
      </c>
      <c r="C236" s="5" t="s">
        <v>1</v>
      </c>
      <c r="D236" s="6">
        <v>12.000000000000901</v>
      </c>
      <c r="E236" s="6">
        <v>1.3999999999980599</v>
      </c>
      <c r="F236" s="6">
        <v>132.79999999999899</v>
      </c>
      <c r="G236" s="6">
        <v>40.900000000001398</v>
      </c>
      <c r="H236" s="12">
        <f t="shared" si="20"/>
        <v>0</v>
      </c>
      <c r="I236" s="3">
        <f t="shared" si="21"/>
        <v>0</v>
      </c>
      <c r="J236" s="23"/>
      <c r="K236" s="3">
        <f t="shared" si="18"/>
        <v>2014</v>
      </c>
      <c r="L236" s="4">
        <v>41784</v>
      </c>
      <c r="M236" s="21" t="s">
        <v>1</v>
      </c>
      <c r="N236" s="12">
        <v>56.7000000000006</v>
      </c>
      <c r="O236" s="12">
        <v>-1.7000000000000299</v>
      </c>
      <c r="P236" s="12">
        <v>60.8000000000008</v>
      </c>
      <c r="Q236" s="12">
        <v>137.699999999998</v>
      </c>
      <c r="R236" s="12">
        <f t="shared" si="22"/>
        <v>0</v>
      </c>
      <c r="S236" s="3">
        <f t="shared" si="23"/>
        <v>0</v>
      </c>
    </row>
    <row r="237" spans="1:19">
      <c r="A237" s="3">
        <f t="shared" si="19"/>
        <v>2014</v>
      </c>
      <c r="B237" s="30">
        <v>41791</v>
      </c>
      <c r="C237" s="5" t="s">
        <v>1</v>
      </c>
      <c r="D237" s="6">
        <v>6.7000000000017002</v>
      </c>
      <c r="E237" s="6">
        <v>-0.80000000000079996</v>
      </c>
      <c r="F237" s="6">
        <v>129.5</v>
      </c>
      <c r="G237" s="6">
        <v>26.699999999999498</v>
      </c>
      <c r="H237" s="12">
        <f t="shared" si="20"/>
        <v>0</v>
      </c>
      <c r="I237" s="3">
        <f t="shared" si="21"/>
        <v>0</v>
      </c>
      <c r="J237" s="23"/>
      <c r="K237" s="3">
        <f t="shared" si="18"/>
        <v>2014</v>
      </c>
      <c r="L237" s="4">
        <v>41791</v>
      </c>
      <c r="M237" s="21" t="s">
        <v>1</v>
      </c>
      <c r="N237" s="12">
        <v>108.99999999999901</v>
      </c>
      <c r="O237" s="12">
        <v>-2.49999999999861</v>
      </c>
      <c r="P237" s="12">
        <v>38.299999999999997</v>
      </c>
      <c r="Q237" s="12">
        <v>42.899999999998997</v>
      </c>
      <c r="R237" s="12">
        <f t="shared" si="22"/>
        <v>1</v>
      </c>
      <c r="S237" s="3">
        <f t="shared" si="23"/>
        <v>1</v>
      </c>
    </row>
    <row r="238" spans="1:19">
      <c r="A238" s="3">
        <f t="shared" si="19"/>
        <v>2014</v>
      </c>
      <c r="B238" s="30">
        <v>41798</v>
      </c>
      <c r="C238" s="5" t="s">
        <v>10</v>
      </c>
      <c r="D238" s="6">
        <v>101</v>
      </c>
      <c r="E238" s="6">
        <v>0.80000000000079996</v>
      </c>
      <c r="F238" s="6">
        <v>103.30000000000101</v>
      </c>
      <c r="G238" s="6">
        <v>26.899999999998499</v>
      </c>
      <c r="H238" s="12">
        <f t="shared" si="20"/>
        <v>1</v>
      </c>
      <c r="I238" s="3">
        <f t="shared" si="21"/>
        <v>1</v>
      </c>
      <c r="J238" s="23"/>
      <c r="K238" s="3">
        <f t="shared" si="18"/>
        <v>2014</v>
      </c>
      <c r="L238" s="4">
        <v>41798</v>
      </c>
      <c r="M238" s="21" t="s">
        <v>1</v>
      </c>
      <c r="N238" s="12">
        <v>3.6999999999998101</v>
      </c>
      <c r="O238" s="12">
        <v>-4.7000000000019204</v>
      </c>
      <c r="P238" s="12">
        <v>107.99999999999901</v>
      </c>
      <c r="Q238" s="12">
        <v>15.200000000001801</v>
      </c>
      <c r="R238" s="12">
        <f t="shared" si="22"/>
        <v>0</v>
      </c>
      <c r="S238" s="3">
        <f t="shared" si="23"/>
        <v>0</v>
      </c>
    </row>
    <row r="239" spans="1:19">
      <c r="A239" s="3">
        <f t="shared" si="19"/>
        <v>2014</v>
      </c>
      <c r="B239" s="30">
        <v>41805</v>
      </c>
      <c r="C239" s="5" t="s">
        <v>1</v>
      </c>
      <c r="D239" s="6">
        <v>59.500000000001201</v>
      </c>
      <c r="E239" s="6">
        <v>-8.6000000000008203</v>
      </c>
      <c r="F239" s="6">
        <v>16.899999999999601</v>
      </c>
      <c r="G239" s="6">
        <v>60.200000000001303</v>
      </c>
      <c r="H239" s="12">
        <f t="shared" si="20"/>
        <v>0</v>
      </c>
      <c r="I239" s="3">
        <f t="shared" si="21"/>
        <v>0</v>
      </c>
      <c r="J239" s="23"/>
      <c r="K239" s="3">
        <f t="shared" si="18"/>
        <v>2014</v>
      </c>
      <c r="L239" s="4">
        <v>41805</v>
      </c>
      <c r="M239" s="21" t="s">
        <v>10</v>
      </c>
      <c r="N239" s="12">
        <v>100.19999999999899</v>
      </c>
      <c r="O239" s="12">
        <v>13.0999999999992</v>
      </c>
      <c r="P239" s="12">
        <v>54.300000000000402</v>
      </c>
      <c r="Q239" s="12">
        <v>47.900000000000702</v>
      </c>
      <c r="R239" s="12">
        <f t="shared" si="22"/>
        <v>1</v>
      </c>
      <c r="S239" s="3">
        <f t="shared" si="23"/>
        <v>1</v>
      </c>
    </row>
    <row r="240" spans="1:19">
      <c r="A240" s="3">
        <f t="shared" si="19"/>
        <v>2014</v>
      </c>
      <c r="B240" s="30">
        <v>41812</v>
      </c>
      <c r="C240" s="5" t="s">
        <v>1</v>
      </c>
      <c r="D240" s="6">
        <v>58.199999999999299</v>
      </c>
      <c r="E240" s="6">
        <v>-5.7999999999980201</v>
      </c>
      <c r="F240" s="6">
        <v>57.900000000001803</v>
      </c>
      <c r="G240" s="6">
        <v>56.999999999998103</v>
      </c>
      <c r="H240" s="12">
        <f t="shared" si="20"/>
        <v>0</v>
      </c>
      <c r="I240" s="3">
        <f t="shared" si="21"/>
        <v>0</v>
      </c>
      <c r="J240" s="23"/>
      <c r="K240" s="3">
        <f t="shared" si="18"/>
        <v>2014</v>
      </c>
      <c r="L240" s="4">
        <v>41812</v>
      </c>
      <c r="M240" s="21" t="s">
        <v>10</v>
      </c>
      <c r="N240" s="12">
        <v>35.700000000000699</v>
      </c>
      <c r="O240" s="12">
        <v>0.100000000000655</v>
      </c>
      <c r="P240" s="12">
        <v>68.500000000000199</v>
      </c>
      <c r="Q240" s="12">
        <v>113.299999999999</v>
      </c>
      <c r="R240" s="12">
        <f t="shared" si="22"/>
        <v>0</v>
      </c>
      <c r="S240" s="3">
        <f t="shared" si="23"/>
        <v>0</v>
      </c>
    </row>
    <row r="241" spans="1:19">
      <c r="A241" s="3">
        <f t="shared" si="19"/>
        <v>2014</v>
      </c>
      <c r="B241" s="30">
        <v>41819</v>
      </c>
      <c r="C241" s="5" t="s">
        <v>10</v>
      </c>
      <c r="D241" s="6">
        <v>48.700000000001502</v>
      </c>
      <c r="E241" s="6">
        <v>0.29999999999974403</v>
      </c>
      <c r="F241" s="6">
        <v>56.199999999999498</v>
      </c>
      <c r="G241" s="6">
        <v>18.499999999999002</v>
      </c>
      <c r="H241" s="12">
        <f t="shared" si="20"/>
        <v>0</v>
      </c>
      <c r="I241" s="3">
        <f t="shared" si="21"/>
        <v>0</v>
      </c>
      <c r="J241" s="23"/>
      <c r="K241" s="3">
        <f t="shared" si="18"/>
        <v>2014</v>
      </c>
      <c r="L241" s="4">
        <v>41819</v>
      </c>
      <c r="M241" s="21" t="s">
        <v>10</v>
      </c>
      <c r="N241" s="12">
        <v>77.699999999999406</v>
      </c>
      <c r="O241" s="12">
        <v>6.4999999999992797</v>
      </c>
      <c r="P241" s="12">
        <v>115.19999999999899</v>
      </c>
      <c r="Q241" s="12">
        <v>8.5000000000001705</v>
      </c>
      <c r="R241" s="12">
        <f t="shared" si="22"/>
        <v>0</v>
      </c>
      <c r="S241" s="3">
        <f t="shared" si="23"/>
        <v>0</v>
      </c>
    </row>
    <row r="242" spans="1:19">
      <c r="A242" s="3">
        <f t="shared" si="19"/>
        <v>2014</v>
      </c>
      <c r="B242" s="30">
        <v>41826</v>
      </c>
      <c r="C242" s="5" t="s">
        <v>1</v>
      </c>
      <c r="D242" s="6">
        <v>11.300000000000701</v>
      </c>
      <c r="E242" s="6">
        <v>-7.5000000000002798</v>
      </c>
      <c r="F242" s="6">
        <v>107.2</v>
      </c>
      <c r="G242" s="6">
        <v>41.999999999999801</v>
      </c>
      <c r="H242" s="12">
        <f t="shared" si="20"/>
        <v>0</v>
      </c>
      <c r="I242" s="3">
        <f t="shared" si="21"/>
        <v>0</v>
      </c>
      <c r="J242" s="23"/>
      <c r="K242" s="3">
        <f t="shared" si="18"/>
        <v>2014</v>
      </c>
      <c r="L242" s="4">
        <v>41826</v>
      </c>
      <c r="M242" s="21" t="s">
        <v>1</v>
      </c>
      <c r="N242" s="12">
        <v>115</v>
      </c>
      <c r="O242" s="12">
        <v>-12.6000000000003</v>
      </c>
      <c r="P242" s="12">
        <v>28.799999999999901</v>
      </c>
      <c r="Q242" s="12">
        <v>33.999999999998401</v>
      </c>
      <c r="R242" s="12">
        <f t="shared" si="22"/>
        <v>0</v>
      </c>
      <c r="S242" s="3">
        <f t="shared" si="23"/>
        <v>0</v>
      </c>
    </row>
    <row r="243" spans="1:19">
      <c r="A243" s="3">
        <f t="shared" si="19"/>
        <v>2014</v>
      </c>
      <c r="B243" s="30">
        <v>41833</v>
      </c>
      <c r="C243" s="5" t="s">
        <v>10</v>
      </c>
      <c r="D243" s="6">
        <v>74.4000000000011</v>
      </c>
      <c r="E243" s="6">
        <v>-4.3999999999999497</v>
      </c>
      <c r="F243" s="6">
        <v>20.8000000000008</v>
      </c>
      <c r="G243" s="6">
        <v>106.99999999999901</v>
      </c>
      <c r="H243" s="12">
        <f t="shared" si="20"/>
        <v>0</v>
      </c>
      <c r="I243" s="3">
        <f t="shared" si="21"/>
        <v>0</v>
      </c>
      <c r="J243" s="23"/>
      <c r="K243" s="3">
        <f t="shared" si="18"/>
        <v>2014</v>
      </c>
      <c r="L243" s="4">
        <v>41833</v>
      </c>
      <c r="M243" s="21" t="s">
        <v>1</v>
      </c>
      <c r="N243" s="12">
        <v>11.7999999999995</v>
      </c>
      <c r="O243" s="12">
        <v>-4.5000000000006102</v>
      </c>
      <c r="P243" s="12">
        <v>21.400000000000301</v>
      </c>
      <c r="Q243" s="12">
        <v>100.200000000001</v>
      </c>
      <c r="R243" s="12">
        <f t="shared" si="22"/>
        <v>0</v>
      </c>
      <c r="S243" s="3">
        <f t="shared" si="23"/>
        <v>0</v>
      </c>
    </row>
    <row r="244" spans="1:19">
      <c r="A244" s="3">
        <f t="shared" si="19"/>
        <v>2014</v>
      </c>
      <c r="B244" s="30">
        <v>41840</v>
      </c>
      <c r="C244" s="5" t="s">
        <v>10</v>
      </c>
      <c r="D244" s="6">
        <v>98.3999999999984</v>
      </c>
      <c r="E244" s="6">
        <v>-0.89999999999923397</v>
      </c>
      <c r="F244" s="6">
        <v>14.1000000000013</v>
      </c>
      <c r="G244" s="6">
        <v>63.800000000000502</v>
      </c>
      <c r="H244" s="12">
        <f t="shared" si="20"/>
        <v>0</v>
      </c>
      <c r="I244" s="3">
        <f t="shared" si="21"/>
        <v>0</v>
      </c>
      <c r="J244" s="23"/>
      <c r="K244" s="3">
        <f t="shared" si="18"/>
        <v>2014</v>
      </c>
      <c r="L244" s="4">
        <v>41840</v>
      </c>
      <c r="M244" s="21" t="s">
        <v>1</v>
      </c>
      <c r="N244" s="12">
        <v>83.2999999999994</v>
      </c>
      <c r="O244" s="12">
        <v>4.0000000000017799</v>
      </c>
      <c r="P244" s="12">
        <v>46.000000000001499</v>
      </c>
      <c r="Q244" s="12">
        <v>29.599999999998499</v>
      </c>
      <c r="R244" s="12">
        <f t="shared" si="22"/>
        <v>0</v>
      </c>
      <c r="S244" s="3">
        <f t="shared" si="23"/>
        <v>0</v>
      </c>
    </row>
    <row r="245" spans="1:19">
      <c r="A245" s="3">
        <f t="shared" si="19"/>
        <v>2014</v>
      </c>
      <c r="B245" s="30">
        <v>41847</v>
      </c>
      <c r="C245" s="5" t="s">
        <v>10</v>
      </c>
      <c r="D245" s="6">
        <v>2.19999999999887</v>
      </c>
      <c r="E245" s="6">
        <v>-1.7999999999984599</v>
      </c>
      <c r="F245" s="6">
        <v>2.99999999999967</v>
      </c>
      <c r="G245" s="6">
        <v>97.199999999999505</v>
      </c>
      <c r="H245" s="12">
        <f t="shared" si="20"/>
        <v>0</v>
      </c>
      <c r="I245" s="3">
        <f t="shared" si="21"/>
        <v>0</v>
      </c>
      <c r="J245" s="23"/>
      <c r="K245" s="3">
        <f t="shared" si="18"/>
        <v>2014</v>
      </c>
      <c r="L245" s="4">
        <v>41847</v>
      </c>
      <c r="M245" s="21" t="s">
        <v>1</v>
      </c>
      <c r="N245" s="12">
        <v>2.59999999999927</v>
      </c>
      <c r="O245" s="12">
        <v>-1.4000000000002899</v>
      </c>
      <c r="P245" s="12">
        <v>59.1999999999992</v>
      </c>
      <c r="Q245" s="12">
        <v>69.699999999999207</v>
      </c>
      <c r="R245" s="12">
        <f t="shared" si="22"/>
        <v>0</v>
      </c>
      <c r="S245" s="3">
        <f t="shared" si="23"/>
        <v>0</v>
      </c>
    </row>
    <row r="246" spans="1:19">
      <c r="A246" s="3">
        <f t="shared" si="19"/>
        <v>2014</v>
      </c>
      <c r="B246" s="30">
        <v>41854</v>
      </c>
      <c r="C246" s="5" t="s">
        <v>10</v>
      </c>
      <c r="D246" s="6">
        <v>20.299999999999699</v>
      </c>
      <c r="E246" s="6">
        <v>0.89999999999923397</v>
      </c>
      <c r="F246" s="6">
        <v>5.9999999999993303</v>
      </c>
      <c r="G246" s="6">
        <v>73.099999999999199</v>
      </c>
      <c r="H246" s="12">
        <f t="shared" si="20"/>
        <v>0</v>
      </c>
      <c r="I246" s="3">
        <f t="shared" si="21"/>
        <v>0</v>
      </c>
      <c r="J246" s="23"/>
      <c r="K246" s="3">
        <f t="shared" si="18"/>
        <v>2014</v>
      </c>
      <c r="L246" s="4">
        <v>41854</v>
      </c>
      <c r="M246" s="21" t="s">
        <v>1</v>
      </c>
      <c r="N246" s="12">
        <v>12.6000000000003</v>
      </c>
      <c r="O246" s="12">
        <v>-2.10000000000043</v>
      </c>
      <c r="P246" s="12">
        <v>65.599999999999</v>
      </c>
      <c r="Q246" s="12">
        <v>16.7000000000006</v>
      </c>
      <c r="R246" s="12">
        <f t="shared" si="22"/>
        <v>0</v>
      </c>
      <c r="S246" s="3">
        <f t="shared" si="23"/>
        <v>0</v>
      </c>
    </row>
    <row r="247" spans="1:19">
      <c r="A247" s="3">
        <f t="shared" si="19"/>
        <v>2014</v>
      </c>
      <c r="B247" s="30">
        <v>41861</v>
      </c>
      <c r="C247" s="5" t="s">
        <v>10</v>
      </c>
      <c r="D247" s="6">
        <v>9.9000000000004604</v>
      </c>
      <c r="E247" s="6">
        <v>7.9000000000006798</v>
      </c>
      <c r="F247" s="6">
        <v>7.9000000000006798</v>
      </c>
      <c r="G247" s="6">
        <v>170.5</v>
      </c>
      <c r="H247" s="12">
        <f t="shared" si="20"/>
        <v>0</v>
      </c>
      <c r="I247" s="3">
        <f t="shared" si="21"/>
        <v>0</v>
      </c>
      <c r="J247" s="23"/>
      <c r="K247" s="3">
        <f t="shared" si="18"/>
        <v>2014</v>
      </c>
      <c r="L247" s="4">
        <v>41861</v>
      </c>
      <c r="M247" s="21" t="s">
        <v>10</v>
      </c>
      <c r="N247" s="12">
        <v>25.299999999999201</v>
      </c>
      <c r="O247" s="12">
        <v>10.900000000000301</v>
      </c>
      <c r="P247" s="12">
        <v>81.700000000000102</v>
      </c>
      <c r="Q247" s="12">
        <v>3.8000000000004701</v>
      </c>
      <c r="R247" s="12">
        <f t="shared" si="22"/>
        <v>0</v>
      </c>
      <c r="S247" s="3">
        <f t="shared" si="23"/>
        <v>0</v>
      </c>
    </row>
    <row r="248" spans="1:19">
      <c r="A248" s="3">
        <f t="shared" si="19"/>
        <v>2014</v>
      </c>
      <c r="B248" s="30">
        <v>41868</v>
      </c>
      <c r="C248" s="5" t="s">
        <v>10</v>
      </c>
      <c r="D248" s="6">
        <v>151.89999999999799</v>
      </c>
      <c r="E248" s="6">
        <v>39.000000000000099</v>
      </c>
      <c r="F248" s="6">
        <v>20.299999999999699</v>
      </c>
      <c r="G248" s="6">
        <v>68.500000000000199</v>
      </c>
      <c r="H248" s="12">
        <f t="shared" si="20"/>
        <v>1</v>
      </c>
      <c r="I248" s="3">
        <f t="shared" si="21"/>
        <v>1</v>
      </c>
      <c r="J248" s="23"/>
      <c r="K248" s="3">
        <f t="shared" si="18"/>
        <v>2014</v>
      </c>
      <c r="L248" s="4">
        <v>41868</v>
      </c>
      <c r="M248" s="21" t="s">
        <v>1</v>
      </c>
      <c r="N248" s="12">
        <v>51.300000000000701</v>
      </c>
      <c r="O248" s="12">
        <v>12.6999999999988</v>
      </c>
      <c r="P248" s="12">
        <v>95.399999999998798</v>
      </c>
      <c r="Q248" s="12">
        <v>23.2999999999994</v>
      </c>
      <c r="R248" s="12">
        <f t="shared" si="22"/>
        <v>0</v>
      </c>
      <c r="S248" s="3">
        <f t="shared" si="23"/>
        <v>0</v>
      </c>
    </row>
    <row r="249" spans="1:19">
      <c r="A249" s="3">
        <f t="shared" si="19"/>
        <v>2014</v>
      </c>
      <c r="B249" s="30">
        <v>41875</v>
      </c>
      <c r="C249" s="5" t="s">
        <v>10</v>
      </c>
      <c r="D249" s="6">
        <v>68.200000000000401</v>
      </c>
      <c r="E249" s="6">
        <v>4.1000000000002101</v>
      </c>
      <c r="F249" s="6">
        <v>31.900000000000201</v>
      </c>
      <c r="G249" s="6">
        <v>207.9</v>
      </c>
      <c r="H249" s="12">
        <f t="shared" si="20"/>
        <v>0</v>
      </c>
      <c r="I249" s="3">
        <f t="shared" si="21"/>
        <v>0</v>
      </c>
      <c r="J249" s="23"/>
      <c r="K249" s="3">
        <f t="shared" si="18"/>
        <v>2014</v>
      </c>
      <c r="L249" s="4">
        <v>41875</v>
      </c>
      <c r="M249" s="21" t="s">
        <v>10</v>
      </c>
      <c r="N249" s="12">
        <v>47.500000000000298</v>
      </c>
      <c r="O249" s="12">
        <v>16.499999999999201</v>
      </c>
      <c r="P249" s="12">
        <v>92.2</v>
      </c>
      <c r="Q249" s="12">
        <v>20.5999999999995</v>
      </c>
      <c r="R249" s="12">
        <f t="shared" si="22"/>
        <v>0</v>
      </c>
      <c r="S249" s="3">
        <f t="shared" si="23"/>
        <v>0</v>
      </c>
    </row>
    <row r="250" spans="1:19">
      <c r="A250" s="3">
        <f t="shared" si="19"/>
        <v>2014</v>
      </c>
      <c r="B250" s="30">
        <v>41882</v>
      </c>
      <c r="C250" s="5" t="s">
        <v>10</v>
      </c>
      <c r="D250" s="6">
        <v>176.89999999999901</v>
      </c>
      <c r="E250" s="6">
        <v>-2.59999999999927</v>
      </c>
      <c r="F250" s="6">
        <v>25.3999999999998</v>
      </c>
      <c r="G250" s="6">
        <v>94.399999999998897</v>
      </c>
      <c r="H250" s="12">
        <f t="shared" si="20"/>
        <v>1</v>
      </c>
      <c r="I250" s="3">
        <f t="shared" si="21"/>
        <v>1</v>
      </c>
      <c r="J250" s="23"/>
      <c r="K250" s="3">
        <f t="shared" si="18"/>
        <v>2014</v>
      </c>
      <c r="L250" s="4">
        <v>41882</v>
      </c>
      <c r="M250" s="21" t="s">
        <v>1</v>
      </c>
      <c r="N250" s="12">
        <v>64.599999999999099</v>
      </c>
      <c r="O250" s="12">
        <v>-14.499999999999501</v>
      </c>
      <c r="P250" s="12">
        <v>191.5</v>
      </c>
      <c r="Q250" s="12">
        <v>23.5000000000007</v>
      </c>
      <c r="R250" s="12">
        <f t="shared" si="22"/>
        <v>0</v>
      </c>
      <c r="S250" s="3">
        <f t="shared" si="23"/>
        <v>0</v>
      </c>
    </row>
    <row r="251" spans="1:19">
      <c r="A251" s="3">
        <f t="shared" si="19"/>
        <v>2014</v>
      </c>
      <c r="B251" s="30">
        <v>41889</v>
      </c>
      <c r="C251" s="5" t="s">
        <v>1</v>
      </c>
      <c r="D251" s="6">
        <v>10.2000000000002</v>
      </c>
      <c r="E251" s="6">
        <v>6.6999999999994797</v>
      </c>
      <c r="F251" s="6">
        <v>142.79999999999799</v>
      </c>
      <c r="G251" s="6">
        <v>24.3000000000015</v>
      </c>
      <c r="H251" s="12">
        <f t="shared" si="20"/>
        <v>0</v>
      </c>
      <c r="I251" s="3">
        <f t="shared" si="21"/>
        <v>0</v>
      </c>
      <c r="J251" s="23"/>
      <c r="K251" s="3">
        <f t="shared" si="18"/>
        <v>2014</v>
      </c>
      <c r="L251" s="4">
        <v>41889</v>
      </c>
      <c r="M251" s="21" t="s">
        <v>10</v>
      </c>
      <c r="N251" s="12">
        <v>166.29999999999899</v>
      </c>
      <c r="O251" s="12">
        <v>37.000000000000298</v>
      </c>
      <c r="P251" s="12">
        <v>26.2000000000006</v>
      </c>
      <c r="Q251" s="12">
        <v>213.7</v>
      </c>
      <c r="R251" s="12">
        <f t="shared" si="22"/>
        <v>1</v>
      </c>
      <c r="S251" s="3">
        <f t="shared" si="23"/>
        <v>1</v>
      </c>
    </row>
    <row r="252" spans="1:19">
      <c r="A252" s="3">
        <f t="shared" si="19"/>
        <v>2014</v>
      </c>
      <c r="B252" s="30">
        <v>41896</v>
      </c>
      <c r="C252" s="5" t="s">
        <v>10</v>
      </c>
      <c r="D252" s="6">
        <v>141.99999999999901</v>
      </c>
      <c r="E252" s="6">
        <v>-5.1000000000001</v>
      </c>
      <c r="F252" s="6">
        <v>67.399999999999594</v>
      </c>
      <c r="G252" s="6">
        <v>156.89999999999901</v>
      </c>
      <c r="H252" s="12">
        <f t="shared" si="20"/>
        <v>1</v>
      </c>
      <c r="I252" s="3">
        <f t="shared" si="21"/>
        <v>1</v>
      </c>
      <c r="J252" s="23"/>
      <c r="K252" s="3">
        <f t="shared" si="18"/>
        <v>2014</v>
      </c>
      <c r="L252" s="4">
        <v>41896</v>
      </c>
      <c r="M252" s="21" t="s">
        <v>10</v>
      </c>
      <c r="N252" s="12">
        <v>202.4</v>
      </c>
      <c r="O252" s="12">
        <v>-11.400000000000301</v>
      </c>
      <c r="P252" s="12">
        <v>65.299999999999201</v>
      </c>
      <c r="Q252" s="12">
        <v>57.7000000000005</v>
      </c>
      <c r="R252" s="12">
        <f t="shared" si="22"/>
        <v>0</v>
      </c>
      <c r="S252" s="3">
        <f t="shared" si="23"/>
        <v>0</v>
      </c>
    </row>
    <row r="253" spans="1:19">
      <c r="A253" s="3">
        <f t="shared" si="19"/>
        <v>2014</v>
      </c>
      <c r="B253" s="30">
        <v>41903</v>
      </c>
      <c r="C253" s="5" t="s">
        <v>10</v>
      </c>
      <c r="D253" s="6">
        <v>151.19999999999999</v>
      </c>
      <c r="E253" s="6">
        <v>0.19999999999908899</v>
      </c>
      <c r="F253" s="6">
        <v>32.499999999999702</v>
      </c>
      <c r="G253" s="6">
        <v>181.8</v>
      </c>
      <c r="H253" s="12">
        <f t="shared" si="20"/>
        <v>1</v>
      </c>
      <c r="I253" s="3">
        <f t="shared" si="21"/>
        <v>1</v>
      </c>
      <c r="J253" s="23"/>
      <c r="K253" s="3">
        <f t="shared" si="18"/>
        <v>2014</v>
      </c>
      <c r="L253" s="4">
        <v>41903</v>
      </c>
      <c r="M253" s="21" t="s">
        <v>10</v>
      </c>
      <c r="N253" s="12">
        <v>21.100000000000499</v>
      </c>
      <c r="O253" s="12">
        <v>12.9999999999996</v>
      </c>
      <c r="P253" s="12">
        <v>74.699999999999704</v>
      </c>
      <c r="Q253" s="12">
        <v>53.699999999999797</v>
      </c>
      <c r="R253" s="12">
        <f t="shared" si="22"/>
        <v>0</v>
      </c>
      <c r="S253" s="3">
        <f t="shared" si="23"/>
        <v>0</v>
      </c>
    </row>
    <row r="254" spans="1:19">
      <c r="A254" s="3">
        <f t="shared" si="19"/>
        <v>2014</v>
      </c>
      <c r="B254" s="30">
        <v>41910</v>
      </c>
      <c r="C254" s="5" t="s">
        <v>10</v>
      </c>
      <c r="D254" s="6">
        <v>166.29999999999899</v>
      </c>
      <c r="E254" s="6">
        <v>3.5000000000007199</v>
      </c>
      <c r="F254" s="6">
        <v>278.7</v>
      </c>
      <c r="G254" s="6">
        <v>3.6999999999998101</v>
      </c>
      <c r="H254" s="12">
        <f t="shared" si="20"/>
        <v>1</v>
      </c>
      <c r="I254" s="3">
        <f t="shared" si="21"/>
        <v>1</v>
      </c>
      <c r="J254" s="23"/>
      <c r="K254" s="3">
        <f t="shared" si="18"/>
        <v>2014</v>
      </c>
      <c r="L254" s="4">
        <v>41910</v>
      </c>
      <c r="M254" s="21" t="s">
        <v>10</v>
      </c>
      <c r="N254" s="12">
        <v>6.8999999999996797</v>
      </c>
      <c r="O254" s="12">
        <v>-5.6999999999995898</v>
      </c>
      <c r="P254" s="12">
        <v>103.99999999999901</v>
      </c>
      <c r="Q254" s="12">
        <v>53.7999999999994</v>
      </c>
      <c r="R254" s="12">
        <f t="shared" si="22"/>
        <v>0</v>
      </c>
      <c r="S254" s="3">
        <f t="shared" si="23"/>
        <v>0</v>
      </c>
    </row>
    <row r="255" spans="1:19">
      <c r="A255" s="3">
        <f t="shared" si="19"/>
        <v>2014</v>
      </c>
      <c r="B255" s="30">
        <v>41917</v>
      </c>
      <c r="C255" s="5" t="s">
        <v>1</v>
      </c>
      <c r="D255" s="6">
        <v>115.7</v>
      </c>
      <c r="E255" s="6">
        <v>2.59999999999927</v>
      </c>
      <c r="F255" s="6">
        <v>10.2000000000002</v>
      </c>
      <c r="G255" s="6">
        <v>255.79999999999899</v>
      </c>
      <c r="H255" s="12">
        <f t="shared" si="20"/>
        <v>1</v>
      </c>
      <c r="I255" s="3">
        <f t="shared" si="21"/>
        <v>1</v>
      </c>
      <c r="J255" s="23"/>
      <c r="K255" s="3">
        <f t="shared" si="18"/>
        <v>2014</v>
      </c>
      <c r="L255" s="4">
        <v>41917</v>
      </c>
      <c r="M255" s="21" t="s">
        <v>10</v>
      </c>
      <c r="N255" s="12">
        <v>35.100000000000101</v>
      </c>
      <c r="O255" s="12">
        <v>9.5999999999996</v>
      </c>
      <c r="P255" s="12">
        <v>246.39999999999901</v>
      </c>
      <c r="Q255" s="12">
        <v>29.5</v>
      </c>
      <c r="R255" s="12">
        <f t="shared" si="22"/>
        <v>0</v>
      </c>
      <c r="S255" s="3">
        <f t="shared" si="23"/>
        <v>0</v>
      </c>
    </row>
    <row r="256" spans="1:19">
      <c r="A256" s="3">
        <f t="shared" si="19"/>
        <v>2014</v>
      </c>
      <c r="B256" s="30">
        <v>41924</v>
      </c>
      <c r="C256" s="5" t="s">
        <v>1</v>
      </c>
      <c r="D256" s="6">
        <v>129.69999999999899</v>
      </c>
      <c r="E256" s="6">
        <v>-9.7999999999998</v>
      </c>
      <c r="F256" s="6">
        <v>137.19999999999899</v>
      </c>
      <c r="G256" s="6">
        <v>89.600000000000705</v>
      </c>
      <c r="H256" s="12">
        <f t="shared" si="20"/>
        <v>1</v>
      </c>
      <c r="I256" s="3">
        <f t="shared" si="21"/>
        <v>1</v>
      </c>
      <c r="J256" s="23"/>
      <c r="K256" s="3">
        <f t="shared" si="18"/>
        <v>2014</v>
      </c>
      <c r="L256" s="4">
        <v>41924</v>
      </c>
      <c r="M256" s="21" t="s">
        <v>1</v>
      </c>
      <c r="N256" s="12">
        <v>147.6</v>
      </c>
      <c r="O256" s="12">
        <v>22.999999999999599</v>
      </c>
      <c r="P256" s="12">
        <v>94.999999999999503</v>
      </c>
      <c r="Q256" s="12">
        <v>62.600000000000399</v>
      </c>
      <c r="R256" s="12">
        <f t="shared" si="22"/>
        <v>1</v>
      </c>
      <c r="S256" s="3">
        <f t="shared" si="23"/>
        <v>1</v>
      </c>
    </row>
    <row r="257" spans="1:19">
      <c r="A257" s="3">
        <f t="shared" si="19"/>
        <v>2014</v>
      </c>
      <c r="B257" s="30">
        <v>41931</v>
      </c>
      <c r="C257" s="5" t="s">
        <v>10</v>
      </c>
      <c r="D257" s="6">
        <v>80.599999999999497</v>
      </c>
      <c r="E257" s="6">
        <v>-3.2999999999994101</v>
      </c>
      <c r="F257" s="6">
        <v>97.100000000001003</v>
      </c>
      <c r="G257" s="6">
        <v>187.5</v>
      </c>
      <c r="H257" s="12">
        <f t="shared" si="20"/>
        <v>0</v>
      </c>
      <c r="I257" s="3">
        <f t="shared" si="21"/>
        <v>0</v>
      </c>
      <c r="J257" s="23"/>
      <c r="K257" s="3">
        <f t="shared" si="18"/>
        <v>2014</v>
      </c>
      <c r="L257" s="4">
        <v>41931</v>
      </c>
      <c r="M257" s="21" t="s">
        <v>10</v>
      </c>
      <c r="N257" s="12">
        <v>6.8000000000001304</v>
      </c>
      <c r="O257" s="12">
        <v>-13.9</v>
      </c>
      <c r="P257" s="12">
        <v>63.1000000000003</v>
      </c>
      <c r="Q257" s="12">
        <v>84.4</v>
      </c>
      <c r="R257" s="12">
        <f t="shared" si="22"/>
        <v>0</v>
      </c>
      <c r="S257" s="3">
        <f t="shared" si="23"/>
        <v>0</v>
      </c>
    </row>
    <row r="258" spans="1:19">
      <c r="A258" s="3">
        <f t="shared" si="19"/>
        <v>2014</v>
      </c>
      <c r="B258" s="30">
        <v>41938</v>
      </c>
      <c r="C258" s="5" t="s">
        <v>10</v>
      </c>
      <c r="D258" s="6">
        <v>153.9</v>
      </c>
      <c r="E258" s="6">
        <v>13.3000000000005</v>
      </c>
      <c r="F258" s="6">
        <v>71.200000000000102</v>
      </c>
      <c r="G258" s="6">
        <v>148.29999999999899</v>
      </c>
      <c r="H258" s="12">
        <f t="shared" si="20"/>
        <v>1</v>
      </c>
      <c r="I258" s="3">
        <f t="shared" si="21"/>
        <v>1</v>
      </c>
      <c r="J258" s="23"/>
      <c r="K258" s="3">
        <f t="shared" si="18"/>
        <v>2014</v>
      </c>
      <c r="L258" s="4">
        <v>41938</v>
      </c>
      <c r="M258" s="21" t="s">
        <v>1</v>
      </c>
      <c r="N258" s="12">
        <v>5.2000000000007596</v>
      </c>
      <c r="O258" s="12">
        <v>-26.2000000000006</v>
      </c>
      <c r="P258" s="12">
        <v>117.49999999999901</v>
      </c>
      <c r="Q258" s="12">
        <v>115.1</v>
      </c>
      <c r="R258" s="12">
        <f t="shared" si="22"/>
        <v>0</v>
      </c>
      <c r="S258" s="3">
        <f t="shared" si="23"/>
        <v>0</v>
      </c>
    </row>
    <row r="259" spans="1:19">
      <c r="A259" s="3">
        <f t="shared" si="19"/>
        <v>2014</v>
      </c>
      <c r="B259" s="30">
        <v>41945</v>
      </c>
      <c r="C259" s="5" t="s">
        <v>10</v>
      </c>
      <c r="D259" s="6">
        <v>51.299999999998498</v>
      </c>
      <c r="E259" s="6">
        <v>-16.799999999998999</v>
      </c>
      <c r="F259" s="6">
        <v>74.000000000000696</v>
      </c>
      <c r="G259" s="6">
        <v>77.099999999998801</v>
      </c>
      <c r="H259" s="12">
        <f t="shared" si="20"/>
        <v>0</v>
      </c>
      <c r="I259" s="3">
        <f t="shared" si="21"/>
        <v>0</v>
      </c>
      <c r="J259" s="23"/>
      <c r="K259" s="3">
        <f t="shared" ref="K259:K322" si="24">+YEAR(L259)</f>
        <v>2014</v>
      </c>
      <c r="L259" s="4">
        <v>41945</v>
      </c>
      <c r="M259" s="21" t="s">
        <v>10</v>
      </c>
      <c r="N259" s="12">
        <v>93.099999999999298</v>
      </c>
      <c r="O259" s="12">
        <v>-9.6999999999991502</v>
      </c>
      <c r="P259" s="12">
        <v>140.6</v>
      </c>
      <c r="Q259" s="12">
        <v>14.600000000000099</v>
      </c>
      <c r="R259" s="12">
        <f t="shared" si="22"/>
        <v>0</v>
      </c>
      <c r="S259" s="3">
        <f t="shared" si="23"/>
        <v>0</v>
      </c>
    </row>
    <row r="260" spans="1:19">
      <c r="A260" s="3">
        <f t="shared" ref="A260:A323" si="25">+YEAR(B260)</f>
        <v>2014</v>
      </c>
      <c r="B260" s="30">
        <v>41952</v>
      </c>
      <c r="C260" s="5" t="s">
        <v>1</v>
      </c>
      <c r="D260" s="6">
        <v>52.600000000000399</v>
      </c>
      <c r="E260" s="6">
        <v>8.2000000000004203</v>
      </c>
      <c r="F260" s="6">
        <v>157.4</v>
      </c>
      <c r="G260" s="6">
        <v>67.399999999999594</v>
      </c>
      <c r="H260" s="12">
        <f t="shared" ref="H260:H323" si="26">+IF(AND(D260&gt;$D$1, E260&gt;$E$1),1,0)</f>
        <v>0</v>
      </c>
      <c r="I260" s="3">
        <f t="shared" ref="I260:I323" si="27">+IF(AND(H260=1,F260&gt;$F$1),1,0)</f>
        <v>0</v>
      </c>
      <c r="J260" s="23"/>
      <c r="K260" s="3">
        <f t="shared" si="24"/>
        <v>2014</v>
      </c>
      <c r="L260" s="4">
        <v>41952</v>
      </c>
      <c r="M260" s="21" t="s">
        <v>1</v>
      </c>
      <c r="N260" s="12">
        <v>84.300000000000395</v>
      </c>
      <c r="O260" s="12">
        <v>29.000000000000099</v>
      </c>
      <c r="P260" s="12">
        <v>171.4</v>
      </c>
      <c r="Q260" s="12">
        <v>14.399999999999901</v>
      </c>
      <c r="R260" s="12">
        <f t="shared" ref="R260:R323" si="28">+IF(AND(N260&gt;$D$1, O260&gt;$E$1),1,0)</f>
        <v>0</v>
      </c>
      <c r="S260" s="3">
        <f t="shared" ref="S260:S323" si="29">+IF(AND(R260=1,P260&gt;$F$1),1,0)</f>
        <v>0</v>
      </c>
    </row>
    <row r="261" spans="1:19">
      <c r="A261" s="3">
        <f t="shared" si="25"/>
        <v>2014</v>
      </c>
      <c r="B261" s="30">
        <v>41959</v>
      </c>
      <c r="C261" s="5" t="s">
        <v>10</v>
      </c>
      <c r="D261" s="6">
        <v>142.20000000000101</v>
      </c>
      <c r="E261" s="6">
        <v>27.399999999999601</v>
      </c>
      <c r="F261" s="6">
        <v>168.2</v>
      </c>
      <c r="G261" s="6">
        <v>0</v>
      </c>
      <c r="H261" s="12">
        <f t="shared" si="26"/>
        <v>1</v>
      </c>
      <c r="I261" s="3">
        <f t="shared" si="27"/>
        <v>1</v>
      </c>
      <c r="J261" s="23"/>
      <c r="K261" s="3">
        <f t="shared" si="24"/>
        <v>2014</v>
      </c>
      <c r="L261" s="4">
        <v>41959</v>
      </c>
      <c r="M261" s="21" t="s">
        <v>10</v>
      </c>
      <c r="N261" s="12">
        <v>169.599999999999</v>
      </c>
      <c r="O261" s="12">
        <v>-17.999999999999101</v>
      </c>
      <c r="P261" s="12">
        <v>17.500000000000199</v>
      </c>
      <c r="Q261" s="12">
        <v>181.39999999999901</v>
      </c>
      <c r="R261" s="12">
        <f t="shared" si="28"/>
        <v>0</v>
      </c>
      <c r="S261" s="3">
        <f t="shared" si="29"/>
        <v>0</v>
      </c>
    </row>
    <row r="262" spans="1:19">
      <c r="A262" s="3">
        <f t="shared" si="25"/>
        <v>2014</v>
      </c>
      <c r="B262" s="30">
        <v>41966</v>
      </c>
      <c r="C262" s="5" t="s">
        <v>1</v>
      </c>
      <c r="D262" s="6">
        <v>87.800000000000097</v>
      </c>
      <c r="E262" s="6">
        <v>12.100000000001501</v>
      </c>
      <c r="F262" s="6">
        <v>191.6</v>
      </c>
      <c r="G262" s="6">
        <v>43.899999999998897</v>
      </c>
      <c r="H262" s="12">
        <f t="shared" si="26"/>
        <v>0</v>
      </c>
      <c r="I262" s="3">
        <f t="shared" si="27"/>
        <v>0</v>
      </c>
      <c r="J262" s="23"/>
      <c r="K262" s="3">
        <f t="shared" si="24"/>
        <v>2014</v>
      </c>
      <c r="L262" s="4">
        <v>41966</v>
      </c>
      <c r="M262" s="21" t="s">
        <v>10</v>
      </c>
      <c r="N262" s="12">
        <v>47.199999999999399</v>
      </c>
      <c r="O262" s="12">
        <v>21.299999999999599</v>
      </c>
      <c r="P262" s="12">
        <v>18.299999999999901</v>
      </c>
      <c r="Q262" s="12">
        <v>183.1</v>
      </c>
      <c r="R262" s="12">
        <f t="shared" si="28"/>
        <v>0</v>
      </c>
      <c r="S262" s="3">
        <f t="shared" si="29"/>
        <v>0</v>
      </c>
    </row>
    <row r="263" spans="1:19">
      <c r="A263" s="3">
        <f t="shared" si="25"/>
        <v>2014</v>
      </c>
      <c r="B263" s="30">
        <v>41973</v>
      </c>
      <c r="C263" s="5" t="s">
        <v>10</v>
      </c>
      <c r="D263" s="6">
        <v>178.7</v>
      </c>
      <c r="E263" s="6">
        <v>-2.89999999999901</v>
      </c>
      <c r="F263" s="6">
        <v>207.8</v>
      </c>
      <c r="G263" s="6">
        <v>39.700000000000202</v>
      </c>
      <c r="H263" s="12">
        <f t="shared" si="26"/>
        <v>1</v>
      </c>
      <c r="I263" s="3">
        <f t="shared" si="27"/>
        <v>1</v>
      </c>
      <c r="J263" s="23"/>
      <c r="K263" s="3">
        <f t="shared" si="24"/>
        <v>2014</v>
      </c>
      <c r="L263" s="4">
        <v>41973</v>
      </c>
      <c r="M263" s="21" t="s">
        <v>10</v>
      </c>
      <c r="N263" s="12">
        <v>177.8</v>
      </c>
      <c r="O263" s="12">
        <v>-13.999999999999501</v>
      </c>
      <c r="P263" s="12">
        <v>80.799999999999699</v>
      </c>
      <c r="Q263" s="12">
        <v>77.500000000000298</v>
      </c>
      <c r="R263" s="12">
        <f t="shared" si="28"/>
        <v>0</v>
      </c>
      <c r="S263" s="3">
        <f t="shared" si="29"/>
        <v>0</v>
      </c>
    </row>
    <row r="264" spans="1:19">
      <c r="A264" s="3">
        <f t="shared" si="25"/>
        <v>2014</v>
      </c>
      <c r="B264" s="30">
        <v>41980</v>
      </c>
      <c r="C264" s="5" t="s">
        <v>1</v>
      </c>
      <c r="D264" s="6">
        <v>173.6</v>
      </c>
      <c r="E264" s="6">
        <v>13.0000000000007</v>
      </c>
      <c r="F264" s="6">
        <v>253.3</v>
      </c>
      <c r="G264" s="6">
        <v>95.799999999999201</v>
      </c>
      <c r="H264" s="12">
        <f t="shared" si="26"/>
        <v>1</v>
      </c>
      <c r="I264" s="3">
        <f t="shared" si="27"/>
        <v>1</v>
      </c>
      <c r="J264" s="23"/>
      <c r="K264" s="3">
        <f t="shared" si="24"/>
        <v>2014</v>
      </c>
      <c r="L264" s="4">
        <v>41980</v>
      </c>
      <c r="M264" s="21" t="s">
        <v>1</v>
      </c>
      <c r="N264" s="12">
        <v>24.800000000000299</v>
      </c>
      <c r="O264" s="12">
        <v>18.399999999999501</v>
      </c>
      <c r="P264" s="12">
        <v>133.19999999999999</v>
      </c>
      <c r="Q264" s="12">
        <v>81.799999999999599</v>
      </c>
      <c r="R264" s="12">
        <f t="shared" si="28"/>
        <v>0</v>
      </c>
      <c r="S264" s="3">
        <f t="shared" si="29"/>
        <v>0</v>
      </c>
    </row>
    <row r="265" spans="1:19">
      <c r="A265" s="3">
        <f t="shared" si="25"/>
        <v>2014</v>
      </c>
      <c r="B265" s="30">
        <v>41987</v>
      </c>
      <c r="C265" s="5" t="s">
        <v>10</v>
      </c>
      <c r="D265" s="6">
        <v>246.900000000001</v>
      </c>
      <c r="E265" s="6">
        <v>3.5999999999991501</v>
      </c>
      <c r="F265" s="6">
        <v>49.399999999999402</v>
      </c>
      <c r="G265" s="6">
        <v>58.3</v>
      </c>
      <c r="H265" s="12">
        <f t="shared" si="26"/>
        <v>1</v>
      </c>
      <c r="I265" s="3">
        <f t="shared" si="27"/>
        <v>1</v>
      </c>
      <c r="J265" s="23"/>
      <c r="K265" s="3">
        <f t="shared" si="24"/>
        <v>2014</v>
      </c>
      <c r="L265" s="4">
        <v>41987</v>
      </c>
      <c r="M265" s="21" t="s">
        <v>10</v>
      </c>
      <c r="N265" s="12">
        <v>133.19999999999999</v>
      </c>
      <c r="O265" s="12">
        <v>-21.999999999999801</v>
      </c>
      <c r="P265" s="12">
        <v>33.6000000000002</v>
      </c>
      <c r="Q265" s="12">
        <v>52.900000000000098</v>
      </c>
      <c r="R265" s="12">
        <f t="shared" si="28"/>
        <v>0</v>
      </c>
      <c r="S265" s="3">
        <f t="shared" si="29"/>
        <v>0</v>
      </c>
    </row>
    <row r="266" spans="1:19">
      <c r="A266" s="3">
        <f t="shared" si="25"/>
        <v>2014</v>
      </c>
      <c r="B266" s="30">
        <v>41994</v>
      </c>
      <c r="C266" s="5" t="s">
        <v>10</v>
      </c>
      <c r="D266" s="6">
        <v>43.699999999999797</v>
      </c>
      <c r="E266" s="6">
        <v>-0.99999999999988898</v>
      </c>
      <c r="F266" s="6">
        <v>40.499999999998799</v>
      </c>
      <c r="G266" s="6">
        <v>180.1</v>
      </c>
      <c r="H266" s="12">
        <f t="shared" si="26"/>
        <v>0</v>
      </c>
      <c r="I266" s="3">
        <f t="shared" si="27"/>
        <v>0</v>
      </c>
      <c r="J266" s="23"/>
      <c r="K266" s="3">
        <f t="shared" si="24"/>
        <v>2014</v>
      </c>
      <c r="L266" s="4">
        <v>41994</v>
      </c>
      <c r="M266" s="21" t="s">
        <v>10</v>
      </c>
      <c r="N266" s="12">
        <v>12.6999999999999</v>
      </c>
      <c r="O266" s="12">
        <v>-1.4999999999998299</v>
      </c>
      <c r="P266" s="12">
        <v>99.600000000000804</v>
      </c>
      <c r="Q266" s="12">
        <v>10.1999999999991</v>
      </c>
      <c r="R266" s="12">
        <f t="shared" si="28"/>
        <v>0</v>
      </c>
      <c r="S266" s="3">
        <f t="shared" si="29"/>
        <v>0</v>
      </c>
    </row>
    <row r="267" spans="1:19">
      <c r="A267" s="3">
        <f t="shared" si="25"/>
        <v>2014</v>
      </c>
      <c r="B267" s="30">
        <v>42001</v>
      </c>
      <c r="C267" s="5" t="s">
        <v>10</v>
      </c>
      <c r="D267" s="6">
        <v>178.4</v>
      </c>
      <c r="E267" s="6">
        <v>56.000000000000497</v>
      </c>
      <c r="F267" s="6">
        <v>30.3000000000008</v>
      </c>
      <c r="G267" s="6">
        <v>191.79999999999899</v>
      </c>
      <c r="H267" s="12">
        <f t="shared" si="26"/>
        <v>1</v>
      </c>
      <c r="I267" s="3">
        <f t="shared" si="27"/>
        <v>1</v>
      </c>
      <c r="J267" s="23"/>
      <c r="K267" s="3">
        <f t="shared" si="24"/>
        <v>2014</v>
      </c>
      <c r="L267" s="4">
        <v>42001</v>
      </c>
      <c r="M267" s="21" t="s">
        <v>1</v>
      </c>
      <c r="N267" s="12">
        <v>93.9</v>
      </c>
      <c r="O267" s="12">
        <v>-25.100000000000101</v>
      </c>
      <c r="P267" s="12">
        <v>15.9999999999993</v>
      </c>
      <c r="Q267" s="12">
        <v>235.8</v>
      </c>
      <c r="R267" s="12">
        <f t="shared" si="28"/>
        <v>0</v>
      </c>
      <c r="S267" s="3">
        <f t="shared" si="29"/>
        <v>0</v>
      </c>
    </row>
    <row r="268" spans="1:19">
      <c r="A268" s="8" t="s">
        <v>387</v>
      </c>
      <c r="B268" s="30"/>
      <c r="C268" s="5"/>
      <c r="D268" s="6">
        <f>SUBTOTAL(1,D216:D267)</f>
        <v>91.594230769230634</v>
      </c>
      <c r="E268" s="6">
        <f>SUBTOTAL(1,E216:E267)</f>
        <v>1.4442307692310008</v>
      </c>
      <c r="F268" s="6">
        <f>SUBTOTAL(1,F216:F267)</f>
        <v>89.132692307692324</v>
      </c>
      <c r="G268" s="6">
        <f>SUBTOTAL(1,G216:G267)</f>
        <v>80.717307692307386</v>
      </c>
      <c r="H268" s="12">
        <f t="shared" si="26"/>
        <v>0</v>
      </c>
      <c r="I268" s="3">
        <f t="shared" si="27"/>
        <v>0</v>
      </c>
      <c r="J268" s="23"/>
      <c r="K268" s="8" t="s">
        <v>387</v>
      </c>
      <c r="L268" s="4"/>
      <c r="M268" s="21"/>
      <c r="N268" s="12">
        <f>SUBTOTAL(1,N216:N267)</f>
        <v>76.499999999999702</v>
      </c>
      <c r="O268" s="12">
        <f>SUBTOTAL(1,O216:O267)</f>
        <v>1.4730769230769831</v>
      </c>
      <c r="P268" s="12">
        <f>SUBTOTAL(1,P216:P267)</f>
        <v>87.199999999999847</v>
      </c>
      <c r="Q268" s="12">
        <f>SUBTOTAL(1,Q216:Q267)</f>
        <v>75.146153846153652</v>
      </c>
      <c r="R268" s="12">
        <f>SUM(R216:R267)</f>
        <v>11</v>
      </c>
      <c r="S268" s="12">
        <f>SUM(S216:S267)</f>
        <v>11</v>
      </c>
    </row>
    <row r="269" spans="1:19">
      <c r="A269" s="3">
        <f t="shared" si="25"/>
        <v>2015</v>
      </c>
      <c r="B269" s="30">
        <v>42008</v>
      </c>
      <c r="C269" s="5" t="s">
        <v>10</v>
      </c>
      <c r="D269" s="6">
        <v>105.199999999998</v>
      </c>
      <c r="E269" s="6">
        <v>-7.8999999999984603</v>
      </c>
      <c r="F269" s="6">
        <v>22.100000000000399</v>
      </c>
      <c r="G269" s="6">
        <v>388.69999999999902</v>
      </c>
      <c r="H269" s="12">
        <f t="shared" si="26"/>
        <v>1</v>
      </c>
      <c r="I269" s="3">
        <f t="shared" si="27"/>
        <v>1</v>
      </c>
      <c r="J269" s="23"/>
      <c r="K269" s="3">
        <f t="shared" si="24"/>
        <v>2015</v>
      </c>
      <c r="L269" s="4">
        <v>42008</v>
      </c>
      <c r="M269" s="21" t="s">
        <v>1</v>
      </c>
      <c r="N269" s="12">
        <v>221.2</v>
      </c>
      <c r="O269" s="12">
        <v>10.6000000000006</v>
      </c>
      <c r="P269" s="12">
        <v>59.600000000000698</v>
      </c>
      <c r="Q269" s="12">
        <v>150.099999999999</v>
      </c>
      <c r="R269" s="12">
        <f t="shared" si="28"/>
        <v>1</v>
      </c>
      <c r="S269" s="3">
        <f t="shared" si="29"/>
        <v>1</v>
      </c>
    </row>
    <row r="270" spans="1:19">
      <c r="A270" s="3">
        <f t="shared" si="25"/>
        <v>2015</v>
      </c>
      <c r="B270" s="30">
        <v>42015</v>
      </c>
      <c r="C270" s="5" t="s">
        <v>10</v>
      </c>
      <c r="D270" s="6">
        <v>283.09999999999798</v>
      </c>
      <c r="E270" s="6">
        <v>11.8000000000018</v>
      </c>
      <c r="F270" s="6">
        <v>125.8</v>
      </c>
      <c r="G270" s="6">
        <v>438.699999999998</v>
      </c>
      <c r="H270" s="12">
        <f t="shared" si="26"/>
        <v>1</v>
      </c>
      <c r="I270" s="3">
        <f t="shared" si="27"/>
        <v>1</v>
      </c>
      <c r="J270" s="23"/>
      <c r="K270" s="3">
        <f t="shared" si="24"/>
        <v>2015</v>
      </c>
      <c r="L270" s="4">
        <v>42015</v>
      </c>
      <c r="M270" s="21" t="s">
        <v>1</v>
      </c>
      <c r="N270" s="12">
        <v>107.399999999999</v>
      </c>
      <c r="O270" s="12">
        <v>-1.4999999999998299</v>
      </c>
      <c r="P270" s="12">
        <v>70.100000000000705</v>
      </c>
      <c r="Q270" s="12">
        <v>239.3</v>
      </c>
      <c r="R270" s="12">
        <f t="shared" si="28"/>
        <v>1</v>
      </c>
      <c r="S270" s="3">
        <f t="shared" si="29"/>
        <v>1</v>
      </c>
    </row>
    <row r="271" spans="1:19">
      <c r="A271" s="3">
        <f t="shared" si="25"/>
        <v>2015</v>
      </c>
      <c r="B271" s="30">
        <v>42022</v>
      </c>
      <c r="C271" s="5" t="s">
        <v>10</v>
      </c>
      <c r="D271" s="6">
        <v>349.99999999999898</v>
      </c>
      <c r="E271" s="6">
        <v>53.199999999999903</v>
      </c>
      <c r="F271" s="6">
        <v>271.89999999999998</v>
      </c>
      <c r="G271" s="6">
        <v>53.000000000000803</v>
      </c>
      <c r="H271" s="12">
        <f t="shared" si="26"/>
        <v>1</v>
      </c>
      <c r="I271" s="3">
        <f t="shared" si="27"/>
        <v>1</v>
      </c>
      <c r="J271" s="23"/>
      <c r="K271" s="3">
        <f t="shared" si="24"/>
        <v>2015</v>
      </c>
      <c r="L271" s="4">
        <v>42022</v>
      </c>
      <c r="M271" s="21" t="s">
        <v>10</v>
      </c>
      <c r="N271" s="12">
        <v>27.2000000000005</v>
      </c>
      <c r="O271" s="12">
        <v>12.1999999999999</v>
      </c>
      <c r="P271" s="12">
        <v>159.80000000000001</v>
      </c>
      <c r="Q271" s="12">
        <v>57.8</v>
      </c>
      <c r="R271" s="12">
        <f t="shared" si="28"/>
        <v>0</v>
      </c>
      <c r="S271" s="3">
        <f t="shared" si="29"/>
        <v>0</v>
      </c>
    </row>
    <row r="272" spans="1:19">
      <c r="A272" s="3">
        <f t="shared" si="25"/>
        <v>2015</v>
      </c>
      <c r="B272" s="30">
        <v>42029</v>
      </c>
      <c r="C272" s="5" t="s">
        <v>1</v>
      </c>
      <c r="D272" s="6">
        <v>134.400000000001</v>
      </c>
      <c r="E272" s="6">
        <v>23.499999999998501</v>
      </c>
      <c r="F272" s="6">
        <v>16.399999999998599</v>
      </c>
      <c r="G272" s="6">
        <v>225.4</v>
      </c>
      <c r="H272" s="12">
        <f t="shared" si="26"/>
        <v>1</v>
      </c>
      <c r="I272" s="3">
        <f t="shared" si="27"/>
        <v>1</v>
      </c>
      <c r="J272" s="23"/>
      <c r="K272" s="3">
        <f t="shared" si="24"/>
        <v>2015</v>
      </c>
      <c r="L272" s="4">
        <v>42029</v>
      </c>
      <c r="M272" s="21" t="s">
        <v>1</v>
      </c>
      <c r="N272" s="12">
        <v>63.400000000000098</v>
      </c>
      <c r="O272" s="12">
        <v>-19.899999999999299</v>
      </c>
      <c r="P272" s="12">
        <v>260.7</v>
      </c>
      <c r="Q272" s="12">
        <v>117.399999999999</v>
      </c>
      <c r="R272" s="12">
        <f t="shared" si="28"/>
        <v>0</v>
      </c>
      <c r="S272" s="3">
        <f t="shared" si="29"/>
        <v>0</v>
      </c>
    </row>
    <row r="273" spans="1:19">
      <c r="A273" s="3">
        <f t="shared" si="25"/>
        <v>2015</v>
      </c>
      <c r="B273" s="30">
        <v>42036</v>
      </c>
      <c r="C273" s="5" t="s">
        <v>1</v>
      </c>
      <c r="D273" s="6">
        <v>4.8000000000003604</v>
      </c>
      <c r="E273" s="6">
        <v>-18.899999999999402</v>
      </c>
      <c r="F273" s="6">
        <v>24.399999999999899</v>
      </c>
      <c r="G273" s="6">
        <v>148.39999999999901</v>
      </c>
      <c r="H273" s="12">
        <f t="shared" si="26"/>
        <v>0</v>
      </c>
      <c r="I273" s="3">
        <f t="shared" si="27"/>
        <v>0</v>
      </c>
      <c r="J273" s="23"/>
      <c r="K273" s="3">
        <f t="shared" si="24"/>
        <v>2015</v>
      </c>
      <c r="L273" s="4">
        <v>42036</v>
      </c>
      <c r="M273" s="21" t="s">
        <v>10</v>
      </c>
      <c r="N273" s="12">
        <v>99.100000000000804</v>
      </c>
      <c r="O273" s="12">
        <v>18.899999999999402</v>
      </c>
      <c r="P273" s="12">
        <v>72.7999999999995</v>
      </c>
      <c r="Q273" s="12">
        <v>139.30000000000001</v>
      </c>
      <c r="R273" s="12">
        <f t="shared" si="28"/>
        <v>0</v>
      </c>
      <c r="S273" s="3">
        <f t="shared" si="29"/>
        <v>0</v>
      </c>
    </row>
    <row r="274" spans="1:19">
      <c r="A274" s="3">
        <f t="shared" si="25"/>
        <v>2015</v>
      </c>
      <c r="B274" s="30">
        <v>42043</v>
      </c>
      <c r="C274" s="5" t="s">
        <v>1</v>
      </c>
      <c r="D274" s="6">
        <v>93.699999999998695</v>
      </c>
      <c r="E274" s="6">
        <v>4.2000000000008697</v>
      </c>
      <c r="F274" s="6">
        <v>113.2</v>
      </c>
      <c r="G274" s="6">
        <v>57.599999999999802</v>
      </c>
      <c r="H274" s="12">
        <f t="shared" si="26"/>
        <v>0</v>
      </c>
      <c r="I274" s="3">
        <f t="shared" si="27"/>
        <v>0</v>
      </c>
      <c r="J274" s="23"/>
      <c r="K274" s="3">
        <f t="shared" si="24"/>
        <v>2015</v>
      </c>
      <c r="L274" s="4">
        <v>42043</v>
      </c>
      <c r="M274" s="21" t="s">
        <v>10</v>
      </c>
      <c r="N274" s="12">
        <v>80.700000000000202</v>
      </c>
      <c r="O274" s="12">
        <v>-17.700000000000401</v>
      </c>
      <c r="P274" s="12">
        <v>172.49999999999901</v>
      </c>
      <c r="Q274" s="12">
        <v>15.700000000000699</v>
      </c>
      <c r="R274" s="12">
        <f t="shared" si="28"/>
        <v>0</v>
      </c>
      <c r="S274" s="3">
        <f t="shared" si="29"/>
        <v>0</v>
      </c>
    </row>
    <row r="275" spans="1:19">
      <c r="A275" s="3">
        <f t="shared" si="25"/>
        <v>2015</v>
      </c>
      <c r="B275" s="30">
        <v>42050</v>
      </c>
      <c r="C275" s="5" t="s">
        <v>10</v>
      </c>
      <c r="D275" s="6">
        <v>13.4000000000011</v>
      </c>
      <c r="E275" s="6">
        <v>-15.6</v>
      </c>
      <c r="F275" s="6">
        <v>1.1000000000005401</v>
      </c>
      <c r="G275" s="6">
        <v>218.19999999999899</v>
      </c>
      <c r="H275" s="12">
        <f t="shared" si="26"/>
        <v>0</v>
      </c>
      <c r="I275" s="3">
        <f t="shared" si="27"/>
        <v>0</v>
      </c>
      <c r="J275" s="23"/>
      <c r="K275" s="3">
        <f t="shared" si="24"/>
        <v>2015</v>
      </c>
      <c r="L275" s="4">
        <v>42050</v>
      </c>
      <c r="M275" s="21" t="s">
        <v>1</v>
      </c>
      <c r="N275" s="12">
        <v>152.099999999999</v>
      </c>
      <c r="O275" s="12">
        <v>13.4</v>
      </c>
      <c r="P275" s="12">
        <v>105.1</v>
      </c>
      <c r="Q275" s="12">
        <v>25.699999999999601</v>
      </c>
      <c r="R275" s="12">
        <f t="shared" si="28"/>
        <v>1</v>
      </c>
      <c r="S275" s="3">
        <f t="shared" si="29"/>
        <v>1</v>
      </c>
    </row>
    <row r="276" spans="1:19">
      <c r="A276" s="3">
        <f t="shared" si="25"/>
        <v>2015</v>
      </c>
      <c r="B276" s="30">
        <v>42057</v>
      </c>
      <c r="C276" s="5" t="s">
        <v>10</v>
      </c>
      <c r="D276" s="6">
        <v>200.699999999998</v>
      </c>
      <c r="E276" s="6">
        <v>11.900000000000199</v>
      </c>
      <c r="F276" s="6">
        <v>58.700000000000401</v>
      </c>
      <c r="G276" s="6">
        <v>342.8</v>
      </c>
      <c r="H276" s="12">
        <f t="shared" si="26"/>
        <v>1</v>
      </c>
      <c r="I276" s="3">
        <f t="shared" si="27"/>
        <v>1</v>
      </c>
      <c r="J276" s="23"/>
      <c r="K276" s="3">
        <f t="shared" si="24"/>
        <v>2015</v>
      </c>
      <c r="L276" s="4">
        <v>42057</v>
      </c>
      <c r="M276" s="21" t="s">
        <v>10</v>
      </c>
      <c r="N276" s="12">
        <v>66.399999999999693</v>
      </c>
      <c r="O276" s="12">
        <v>6.3000000000001899</v>
      </c>
      <c r="P276" s="12">
        <v>68.700000000000401</v>
      </c>
      <c r="Q276" s="12">
        <v>82.400000000000205</v>
      </c>
      <c r="R276" s="12">
        <f t="shared" si="28"/>
        <v>0</v>
      </c>
      <c r="S276" s="3">
        <f t="shared" si="29"/>
        <v>0</v>
      </c>
    </row>
    <row r="277" spans="1:19">
      <c r="A277" s="3">
        <f t="shared" si="25"/>
        <v>2015</v>
      </c>
      <c r="B277" s="30">
        <v>42064</v>
      </c>
      <c r="C277" s="5" t="s">
        <v>10</v>
      </c>
      <c r="D277" s="6">
        <v>340.900000000001</v>
      </c>
      <c r="E277" s="6">
        <v>7.4999999999980602</v>
      </c>
      <c r="F277" s="6">
        <v>72.999999999998593</v>
      </c>
      <c r="G277" s="6">
        <v>371.2</v>
      </c>
      <c r="H277" s="12">
        <f t="shared" si="26"/>
        <v>1</v>
      </c>
      <c r="I277" s="3">
        <f t="shared" si="27"/>
        <v>1</v>
      </c>
      <c r="J277" s="23"/>
      <c r="K277" s="3">
        <f t="shared" si="24"/>
        <v>2015</v>
      </c>
      <c r="L277" s="4">
        <v>42064</v>
      </c>
      <c r="M277" s="21" t="s">
        <v>10</v>
      </c>
      <c r="N277" s="12">
        <v>25.300000000000299</v>
      </c>
      <c r="O277" s="12">
        <v>3.2999999999994101</v>
      </c>
      <c r="P277" s="12">
        <v>62.499999999999702</v>
      </c>
      <c r="Q277" s="12">
        <v>103.5</v>
      </c>
      <c r="R277" s="12">
        <f t="shared" si="28"/>
        <v>0</v>
      </c>
      <c r="S277" s="3">
        <f t="shared" si="29"/>
        <v>0</v>
      </c>
    </row>
    <row r="278" spans="1:19">
      <c r="A278" s="3">
        <f t="shared" si="25"/>
        <v>2015</v>
      </c>
      <c r="B278" s="30">
        <v>42071</v>
      </c>
      <c r="C278" s="5" t="s">
        <v>10</v>
      </c>
      <c r="D278" s="6">
        <v>338.7</v>
      </c>
      <c r="E278" s="6">
        <v>5.6999999999995898</v>
      </c>
      <c r="F278" s="6">
        <v>556.20000000000005</v>
      </c>
      <c r="G278" s="6">
        <v>9.6000000000007102</v>
      </c>
      <c r="H278" s="12">
        <f t="shared" si="26"/>
        <v>1</v>
      </c>
      <c r="I278" s="3">
        <f t="shared" si="27"/>
        <v>1</v>
      </c>
      <c r="J278" s="23"/>
      <c r="K278" s="3">
        <f t="shared" si="24"/>
        <v>2015</v>
      </c>
      <c r="L278" s="4">
        <v>42071</v>
      </c>
      <c r="M278" s="21" t="s">
        <v>1</v>
      </c>
      <c r="N278" s="12">
        <v>26.8999999999997</v>
      </c>
      <c r="O278" s="12">
        <v>-1.7999999999995799</v>
      </c>
      <c r="P278" s="12">
        <v>57.500000000000298</v>
      </c>
      <c r="Q278" s="12">
        <v>51.899999999999103</v>
      </c>
      <c r="R278" s="12">
        <f t="shared" si="28"/>
        <v>0</v>
      </c>
      <c r="S278" s="3">
        <f t="shared" si="29"/>
        <v>0</v>
      </c>
    </row>
    <row r="279" spans="1:19">
      <c r="A279" s="3">
        <f t="shared" si="25"/>
        <v>2015</v>
      </c>
      <c r="B279" s="30">
        <v>42078</v>
      </c>
      <c r="C279" s="5" t="s">
        <v>1</v>
      </c>
      <c r="D279" s="6">
        <v>331.5</v>
      </c>
      <c r="E279" s="6">
        <v>46.899999999998599</v>
      </c>
      <c r="F279" s="6">
        <v>100.099999999998</v>
      </c>
      <c r="G279" s="6">
        <v>185.1</v>
      </c>
      <c r="H279" s="12">
        <f t="shared" si="26"/>
        <v>1</v>
      </c>
      <c r="I279" s="3">
        <f t="shared" si="27"/>
        <v>1</v>
      </c>
      <c r="J279" s="23"/>
      <c r="K279" s="3">
        <f t="shared" si="24"/>
        <v>2015</v>
      </c>
      <c r="L279" s="4">
        <v>42078</v>
      </c>
      <c r="M279" s="21" t="s">
        <v>10</v>
      </c>
      <c r="N279" s="12">
        <v>10.700000000000101</v>
      </c>
      <c r="O279" s="12">
        <v>-35.199999999999598</v>
      </c>
      <c r="P279" s="12">
        <v>100.099999999999</v>
      </c>
      <c r="Q279" s="12">
        <v>67.000000000000398</v>
      </c>
      <c r="R279" s="12">
        <f t="shared" si="28"/>
        <v>0</v>
      </c>
      <c r="S279" s="3">
        <f t="shared" si="29"/>
        <v>0</v>
      </c>
    </row>
    <row r="280" spans="1:19">
      <c r="A280" s="3">
        <f t="shared" si="25"/>
        <v>2015</v>
      </c>
      <c r="B280" s="30">
        <v>42085</v>
      </c>
      <c r="C280" s="5" t="s">
        <v>1</v>
      </c>
      <c r="D280" s="6">
        <v>19.299999999999802</v>
      </c>
      <c r="E280" s="6">
        <v>-1.8999999999991199</v>
      </c>
      <c r="F280" s="6">
        <v>171.69999999999899</v>
      </c>
      <c r="G280" s="6">
        <v>141.89999999999901</v>
      </c>
      <c r="H280" s="12">
        <f t="shared" si="26"/>
        <v>0</v>
      </c>
      <c r="I280" s="3">
        <f t="shared" si="27"/>
        <v>0</v>
      </c>
      <c r="J280" s="23"/>
      <c r="K280" s="3">
        <f t="shared" si="24"/>
        <v>2015</v>
      </c>
      <c r="L280" s="4">
        <v>42085</v>
      </c>
      <c r="M280" s="21" t="s">
        <v>10</v>
      </c>
      <c r="N280" s="12">
        <v>14.800000000000299</v>
      </c>
      <c r="O280" s="12">
        <v>18.499999999999002</v>
      </c>
      <c r="P280" s="12">
        <v>21.7</v>
      </c>
      <c r="Q280" s="12">
        <v>238.3</v>
      </c>
      <c r="R280" s="12">
        <f t="shared" si="28"/>
        <v>0</v>
      </c>
      <c r="S280" s="3">
        <f t="shared" si="29"/>
        <v>0</v>
      </c>
    </row>
    <row r="281" spans="1:19">
      <c r="A281" s="3">
        <f t="shared" si="25"/>
        <v>2015</v>
      </c>
      <c r="B281" s="30">
        <v>42092</v>
      </c>
      <c r="C281" s="5" t="s">
        <v>1</v>
      </c>
      <c r="D281" s="6">
        <v>83.699999999999804</v>
      </c>
      <c r="E281" s="6">
        <v>30.200000000000198</v>
      </c>
      <c r="F281" s="6">
        <v>430.8</v>
      </c>
      <c r="G281" s="6">
        <v>37.000000000000298</v>
      </c>
      <c r="H281" s="12">
        <f t="shared" si="26"/>
        <v>0</v>
      </c>
      <c r="I281" s="3">
        <f t="shared" si="27"/>
        <v>0</v>
      </c>
      <c r="J281" s="23"/>
      <c r="K281" s="3">
        <f t="shared" si="24"/>
        <v>2015</v>
      </c>
      <c r="L281" s="4">
        <v>42092</v>
      </c>
      <c r="M281" s="21" t="s">
        <v>10</v>
      </c>
      <c r="N281" s="12">
        <v>233.6</v>
      </c>
      <c r="O281" s="12">
        <v>2.2999999999995202</v>
      </c>
      <c r="P281" s="12">
        <v>202.29999999999899</v>
      </c>
      <c r="Q281" s="12">
        <v>57.8</v>
      </c>
      <c r="R281" s="12">
        <f t="shared" si="28"/>
        <v>1</v>
      </c>
      <c r="S281" s="3">
        <f t="shared" si="29"/>
        <v>1</v>
      </c>
    </row>
    <row r="282" spans="1:19">
      <c r="A282" s="3">
        <f t="shared" si="25"/>
        <v>2015</v>
      </c>
      <c r="B282" s="30">
        <v>42099</v>
      </c>
      <c r="C282" s="5" t="s">
        <v>10</v>
      </c>
      <c r="D282" s="6">
        <v>396</v>
      </c>
      <c r="E282" s="6">
        <v>16.899999999999601</v>
      </c>
      <c r="F282" s="6">
        <v>262.99999999999898</v>
      </c>
      <c r="G282" s="6">
        <v>65.200000000000799</v>
      </c>
      <c r="H282" s="12">
        <f t="shared" si="26"/>
        <v>1</v>
      </c>
      <c r="I282" s="3">
        <f t="shared" si="27"/>
        <v>1</v>
      </c>
      <c r="J282" s="23"/>
      <c r="K282" s="3">
        <f t="shared" si="24"/>
        <v>2015</v>
      </c>
      <c r="L282" s="4">
        <v>42099</v>
      </c>
      <c r="M282" s="21" t="s">
        <v>1</v>
      </c>
      <c r="N282" s="12">
        <v>134.099999999999</v>
      </c>
      <c r="O282" s="12">
        <v>-1.0999999999994301</v>
      </c>
      <c r="P282" s="12">
        <v>229.3</v>
      </c>
      <c r="Q282" s="12">
        <v>9.8999999999993502</v>
      </c>
      <c r="R282" s="12">
        <f t="shared" si="28"/>
        <v>1</v>
      </c>
      <c r="S282" s="3">
        <f t="shared" si="29"/>
        <v>1</v>
      </c>
    </row>
    <row r="283" spans="1:19">
      <c r="A283" s="3">
        <f t="shared" si="25"/>
        <v>2015</v>
      </c>
      <c r="B283" s="30">
        <v>42106</v>
      </c>
      <c r="C283" s="5" t="s">
        <v>1</v>
      </c>
      <c r="D283" s="6">
        <v>219.80000000000101</v>
      </c>
      <c r="E283" s="6">
        <v>11.5999999999982</v>
      </c>
      <c r="F283" s="6">
        <v>157.099999999998</v>
      </c>
      <c r="G283" s="6">
        <v>82.800000000000594</v>
      </c>
      <c r="H283" s="12">
        <f t="shared" si="26"/>
        <v>1</v>
      </c>
      <c r="I283" s="3">
        <f t="shared" si="27"/>
        <v>1</v>
      </c>
      <c r="J283" s="23"/>
      <c r="K283" s="3">
        <f t="shared" si="24"/>
        <v>2015</v>
      </c>
      <c r="L283" s="4">
        <v>42106</v>
      </c>
      <c r="M283" s="21" t="s">
        <v>10</v>
      </c>
      <c r="N283" s="12">
        <v>123.8</v>
      </c>
      <c r="O283" s="12">
        <v>-32.900000000000098</v>
      </c>
      <c r="P283" s="12">
        <v>0</v>
      </c>
      <c r="Q283" s="12">
        <v>143.4</v>
      </c>
      <c r="R283" s="12">
        <f t="shared" si="28"/>
        <v>0</v>
      </c>
      <c r="S283" s="3">
        <f t="shared" si="29"/>
        <v>0</v>
      </c>
    </row>
    <row r="284" spans="1:19">
      <c r="A284" s="3">
        <f t="shared" si="25"/>
        <v>2015</v>
      </c>
      <c r="B284" s="30">
        <v>42113</v>
      </c>
      <c r="C284" s="5" t="s">
        <v>1</v>
      </c>
      <c r="D284" s="6">
        <v>52.400000000001299</v>
      </c>
      <c r="E284" s="6">
        <v>-7.6000000000009296</v>
      </c>
      <c r="F284" s="6">
        <v>42.4999999999986</v>
      </c>
      <c r="G284" s="6">
        <v>427.69999999999902</v>
      </c>
      <c r="H284" s="12">
        <f t="shared" si="26"/>
        <v>0</v>
      </c>
      <c r="I284" s="3">
        <f t="shared" si="27"/>
        <v>0</v>
      </c>
      <c r="J284" s="23"/>
      <c r="K284" s="3">
        <f t="shared" si="24"/>
        <v>2015</v>
      </c>
      <c r="L284" s="4">
        <v>42113</v>
      </c>
      <c r="M284" s="21" t="s">
        <v>10</v>
      </c>
      <c r="N284" s="12">
        <v>31.7</v>
      </c>
      <c r="O284" s="12">
        <v>-9.7999999999998</v>
      </c>
      <c r="P284" s="12">
        <v>135.69999999999999</v>
      </c>
      <c r="Q284" s="12">
        <v>55.8999999999998</v>
      </c>
      <c r="R284" s="12">
        <f t="shared" si="28"/>
        <v>0</v>
      </c>
      <c r="S284" s="3">
        <f t="shared" si="29"/>
        <v>0</v>
      </c>
    </row>
    <row r="285" spans="1:19">
      <c r="A285" s="3">
        <f t="shared" si="25"/>
        <v>2015</v>
      </c>
      <c r="B285" s="30">
        <v>42120</v>
      </c>
      <c r="C285" s="5" t="s">
        <v>1</v>
      </c>
      <c r="D285" s="6">
        <v>334.9</v>
      </c>
      <c r="E285" s="6">
        <v>-4.2999999999992999</v>
      </c>
      <c r="F285" s="6">
        <v>126.2</v>
      </c>
      <c r="G285" s="6">
        <v>199.19999999999899</v>
      </c>
      <c r="H285" s="12">
        <f t="shared" si="26"/>
        <v>1</v>
      </c>
      <c r="I285" s="3">
        <f t="shared" si="27"/>
        <v>1</v>
      </c>
      <c r="J285" s="23"/>
      <c r="K285" s="3">
        <f t="shared" si="24"/>
        <v>2015</v>
      </c>
      <c r="L285" s="4">
        <v>42120</v>
      </c>
      <c r="M285" s="21" t="s">
        <v>1</v>
      </c>
      <c r="N285" s="12">
        <v>10</v>
      </c>
      <c r="O285" s="12">
        <v>-27.499999999999101</v>
      </c>
      <c r="P285" s="12">
        <v>76.400000000000901</v>
      </c>
      <c r="Q285" s="12">
        <v>122.99999999999901</v>
      </c>
      <c r="R285" s="12">
        <f t="shared" si="28"/>
        <v>0</v>
      </c>
      <c r="S285" s="3">
        <f t="shared" si="29"/>
        <v>0</v>
      </c>
    </row>
    <row r="286" spans="1:19">
      <c r="A286" s="3">
        <f t="shared" si="25"/>
        <v>2015</v>
      </c>
      <c r="B286" s="30">
        <v>42127</v>
      </c>
      <c r="C286" s="5" t="s">
        <v>1</v>
      </c>
      <c r="D286" s="6">
        <v>16.599999999999898</v>
      </c>
      <c r="E286" s="6">
        <v>-9.3999999999993999</v>
      </c>
      <c r="F286" s="6">
        <v>68.799999999999898</v>
      </c>
      <c r="G286" s="6">
        <v>267.199999999998</v>
      </c>
      <c r="H286" s="12">
        <f t="shared" si="26"/>
        <v>0</v>
      </c>
      <c r="I286" s="3">
        <f t="shared" si="27"/>
        <v>0</v>
      </c>
      <c r="J286" s="23"/>
      <c r="K286" s="3">
        <f t="shared" si="24"/>
        <v>2015</v>
      </c>
      <c r="L286" s="4">
        <v>42127</v>
      </c>
      <c r="M286" s="21" t="s">
        <v>1</v>
      </c>
      <c r="N286" s="12">
        <v>69.199999999999207</v>
      </c>
      <c r="O286" s="12">
        <v>-18.899999999999402</v>
      </c>
      <c r="P286" s="12">
        <v>23.800000000000399</v>
      </c>
      <c r="Q286" s="12">
        <v>183.4</v>
      </c>
      <c r="R286" s="12">
        <f t="shared" si="28"/>
        <v>0</v>
      </c>
      <c r="S286" s="3">
        <f t="shared" si="29"/>
        <v>0</v>
      </c>
    </row>
    <row r="287" spans="1:19">
      <c r="A287" s="3">
        <f t="shared" si="25"/>
        <v>2015</v>
      </c>
      <c r="B287" s="30">
        <v>42134</v>
      </c>
      <c r="C287" s="5" t="s">
        <v>1</v>
      </c>
      <c r="D287" s="6">
        <v>247.199999999998</v>
      </c>
      <c r="E287" s="6">
        <v>1.90000000000134</v>
      </c>
      <c r="F287" s="6">
        <v>446.69999999999902</v>
      </c>
      <c r="G287" s="6">
        <v>0</v>
      </c>
      <c r="H287" s="12">
        <f t="shared" si="26"/>
        <v>1</v>
      </c>
      <c r="I287" s="3">
        <f t="shared" si="27"/>
        <v>1</v>
      </c>
      <c r="J287" s="23"/>
      <c r="K287" s="3">
        <f t="shared" si="24"/>
        <v>2015</v>
      </c>
      <c r="L287" s="4">
        <v>42134</v>
      </c>
      <c r="M287" s="21" t="s">
        <v>1</v>
      </c>
      <c r="N287" s="12">
        <v>92.599999999999298</v>
      </c>
      <c r="O287" s="12">
        <v>-3.4000000000000701</v>
      </c>
      <c r="P287" s="12">
        <v>58.499999999999098</v>
      </c>
      <c r="Q287" s="12">
        <v>79.000000000000099</v>
      </c>
      <c r="R287" s="12">
        <f t="shared" si="28"/>
        <v>0</v>
      </c>
      <c r="S287" s="3">
        <f t="shared" si="29"/>
        <v>0</v>
      </c>
    </row>
    <row r="288" spans="1:19">
      <c r="A288" s="3">
        <f t="shared" si="25"/>
        <v>2015</v>
      </c>
      <c r="B288" s="30">
        <v>42141</v>
      </c>
      <c r="C288" s="5" t="s">
        <v>10</v>
      </c>
      <c r="D288" s="6">
        <v>434.400000000001</v>
      </c>
      <c r="E288" s="6">
        <v>8.8999999999983501</v>
      </c>
      <c r="F288" s="6">
        <v>3.6999999999998101</v>
      </c>
      <c r="G288" s="6">
        <v>186.5</v>
      </c>
      <c r="H288" s="12">
        <f t="shared" si="26"/>
        <v>1</v>
      </c>
      <c r="I288" s="3">
        <f t="shared" si="27"/>
        <v>0</v>
      </c>
      <c r="J288" s="23"/>
      <c r="K288" s="3">
        <f t="shared" si="24"/>
        <v>2015</v>
      </c>
      <c r="L288" s="4">
        <v>42141</v>
      </c>
      <c r="M288" s="21" t="s">
        <v>10</v>
      </c>
      <c r="N288" s="12">
        <v>36.799999999999002</v>
      </c>
      <c r="O288" s="12">
        <v>5.2000000000007596</v>
      </c>
      <c r="P288" s="12">
        <v>48.799999999999898</v>
      </c>
      <c r="Q288" s="12">
        <v>116.99999999999901</v>
      </c>
      <c r="R288" s="12">
        <f t="shared" si="28"/>
        <v>0</v>
      </c>
      <c r="S288" s="3">
        <f t="shared" si="29"/>
        <v>0</v>
      </c>
    </row>
    <row r="289" spans="1:19">
      <c r="A289" s="3">
        <f t="shared" si="25"/>
        <v>2015</v>
      </c>
      <c r="B289" s="30">
        <v>42148</v>
      </c>
      <c r="C289" s="5" t="s">
        <v>10</v>
      </c>
      <c r="D289" s="6">
        <v>15.400000000000899</v>
      </c>
      <c r="E289" s="6">
        <v>6.2999999999990797</v>
      </c>
      <c r="F289" s="6">
        <v>395.79999999999899</v>
      </c>
      <c r="G289" s="6">
        <v>96.800000000001305</v>
      </c>
      <c r="H289" s="12">
        <f t="shared" si="26"/>
        <v>0</v>
      </c>
      <c r="I289" s="3">
        <f t="shared" si="27"/>
        <v>0</v>
      </c>
      <c r="J289" s="23"/>
      <c r="K289" s="3">
        <f t="shared" si="24"/>
        <v>2015</v>
      </c>
      <c r="L289" s="4">
        <v>42148</v>
      </c>
      <c r="M289" s="21" t="s">
        <v>10</v>
      </c>
      <c r="N289" s="12">
        <v>102.399999999999</v>
      </c>
      <c r="O289" s="12">
        <v>11.300000000000701</v>
      </c>
      <c r="P289" s="12">
        <v>220</v>
      </c>
      <c r="Q289" s="12">
        <v>33.9</v>
      </c>
      <c r="R289" s="12">
        <f t="shared" si="28"/>
        <v>1</v>
      </c>
      <c r="S289" s="3">
        <f t="shared" si="29"/>
        <v>1</v>
      </c>
    </row>
    <row r="290" spans="1:19">
      <c r="A290" s="3">
        <f t="shared" si="25"/>
        <v>2015</v>
      </c>
      <c r="B290" s="30">
        <v>42155</v>
      </c>
      <c r="C290" s="5" t="s">
        <v>1</v>
      </c>
      <c r="D290" s="6">
        <v>133.099999999999</v>
      </c>
      <c r="E290" s="6">
        <v>-14.600000000000099</v>
      </c>
      <c r="F290" s="6">
        <v>18.000000000000199</v>
      </c>
      <c r="G290" s="6">
        <v>283.89999999999901</v>
      </c>
      <c r="H290" s="12">
        <f t="shared" si="26"/>
        <v>0</v>
      </c>
      <c r="I290" s="3">
        <f t="shared" si="27"/>
        <v>0</v>
      </c>
      <c r="J290" s="23"/>
      <c r="K290" s="3">
        <f t="shared" si="24"/>
        <v>2015</v>
      </c>
      <c r="L290" s="4">
        <v>42155</v>
      </c>
      <c r="M290" s="21" t="s">
        <v>10</v>
      </c>
      <c r="N290" s="12">
        <v>32.599999999999298</v>
      </c>
      <c r="O290" s="12">
        <v>-17.699999999999299</v>
      </c>
      <c r="P290" s="12">
        <v>89.000000000000099</v>
      </c>
      <c r="Q290" s="12">
        <v>53.499999999999602</v>
      </c>
      <c r="R290" s="12">
        <f t="shared" si="28"/>
        <v>0</v>
      </c>
      <c r="S290" s="3">
        <f t="shared" si="29"/>
        <v>0</v>
      </c>
    </row>
    <row r="291" spans="1:19">
      <c r="A291" s="3">
        <f t="shared" si="25"/>
        <v>2015</v>
      </c>
      <c r="B291" s="30">
        <v>42162</v>
      </c>
      <c r="C291" s="5" t="s">
        <v>1</v>
      </c>
      <c r="D291" s="6">
        <v>158</v>
      </c>
      <c r="E291" s="6">
        <v>-46.600000000001003</v>
      </c>
      <c r="F291" s="6">
        <v>24.800000000000299</v>
      </c>
      <c r="G291" s="6">
        <v>223.5</v>
      </c>
      <c r="H291" s="12">
        <f t="shared" si="26"/>
        <v>0</v>
      </c>
      <c r="I291" s="3">
        <f t="shared" si="27"/>
        <v>0</v>
      </c>
      <c r="J291" s="23"/>
      <c r="K291" s="3">
        <f t="shared" si="24"/>
        <v>2015</v>
      </c>
      <c r="L291" s="4">
        <v>42162</v>
      </c>
      <c r="M291" s="21" t="s">
        <v>1</v>
      </c>
      <c r="N291" s="12">
        <v>31.200000000000099</v>
      </c>
      <c r="O291" s="12">
        <v>15.000000000000499</v>
      </c>
      <c r="P291" s="12">
        <v>105.7</v>
      </c>
      <c r="Q291" s="12">
        <v>64.899999999999906</v>
      </c>
      <c r="R291" s="12">
        <f t="shared" si="28"/>
        <v>0</v>
      </c>
      <c r="S291" s="3">
        <f t="shared" si="29"/>
        <v>0</v>
      </c>
    </row>
    <row r="292" spans="1:19">
      <c r="A292" s="3">
        <f t="shared" si="25"/>
        <v>2015</v>
      </c>
      <c r="B292" s="30">
        <v>42169</v>
      </c>
      <c r="C292" s="5" t="s">
        <v>1</v>
      </c>
      <c r="D292" s="6">
        <v>135.10000000000099</v>
      </c>
      <c r="E292" s="6">
        <v>25.699999999999601</v>
      </c>
      <c r="F292" s="6">
        <v>244.599999999999</v>
      </c>
      <c r="G292" s="6">
        <v>35.399999999998698</v>
      </c>
      <c r="H292" s="12">
        <f t="shared" si="26"/>
        <v>1</v>
      </c>
      <c r="I292" s="3">
        <f t="shared" si="27"/>
        <v>1</v>
      </c>
      <c r="J292" s="23"/>
      <c r="K292" s="3">
        <f t="shared" si="24"/>
        <v>2015</v>
      </c>
      <c r="L292" s="4">
        <v>42169</v>
      </c>
      <c r="M292" s="21" t="s">
        <v>1</v>
      </c>
      <c r="N292" s="12">
        <v>5.0999999999989898</v>
      </c>
      <c r="O292" s="12">
        <v>-20.699999999999001</v>
      </c>
      <c r="P292" s="12">
        <v>96.200000000000699</v>
      </c>
      <c r="Q292" s="12">
        <v>82.999999999999702</v>
      </c>
      <c r="R292" s="12">
        <f t="shared" si="28"/>
        <v>0</v>
      </c>
      <c r="S292" s="3">
        <f t="shared" si="29"/>
        <v>0</v>
      </c>
    </row>
    <row r="293" spans="1:19">
      <c r="A293" s="3">
        <f t="shared" si="25"/>
        <v>2015</v>
      </c>
      <c r="B293" s="30">
        <v>42176</v>
      </c>
      <c r="C293" s="5" t="s">
        <v>10</v>
      </c>
      <c r="D293" s="6">
        <v>202.50000000000099</v>
      </c>
      <c r="E293" s="6">
        <v>168.69999999999899</v>
      </c>
      <c r="F293" s="6">
        <v>274.3</v>
      </c>
      <c r="G293" s="6">
        <v>48.799999999999898</v>
      </c>
      <c r="H293" s="12">
        <f t="shared" si="26"/>
        <v>1</v>
      </c>
      <c r="I293" s="3">
        <f t="shared" si="27"/>
        <v>1</v>
      </c>
      <c r="J293" s="23"/>
      <c r="K293" s="3">
        <f t="shared" si="24"/>
        <v>2015</v>
      </c>
      <c r="L293" s="4">
        <v>42176</v>
      </c>
      <c r="M293" s="21" t="s">
        <v>10</v>
      </c>
      <c r="N293" s="12">
        <v>88.2000000000005</v>
      </c>
      <c r="O293" s="12">
        <v>26.500000000000401</v>
      </c>
      <c r="P293" s="12">
        <v>265.89999999999998</v>
      </c>
      <c r="Q293" s="12">
        <v>35.499999999999403</v>
      </c>
      <c r="R293" s="12">
        <f t="shared" si="28"/>
        <v>0</v>
      </c>
      <c r="S293" s="3">
        <f t="shared" si="29"/>
        <v>0</v>
      </c>
    </row>
    <row r="294" spans="1:19">
      <c r="A294" s="3">
        <f t="shared" si="25"/>
        <v>2015</v>
      </c>
      <c r="B294" s="30">
        <v>42183</v>
      </c>
      <c r="C294" s="5" t="s">
        <v>1</v>
      </c>
      <c r="D294" s="6">
        <v>100.899999999999</v>
      </c>
      <c r="E294" s="6">
        <v>-124.299999999999</v>
      </c>
      <c r="F294" s="6">
        <v>63.699999999999797</v>
      </c>
      <c r="G294" s="6">
        <v>235.79999999999899</v>
      </c>
      <c r="H294" s="12">
        <f t="shared" si="26"/>
        <v>0</v>
      </c>
      <c r="I294" s="3">
        <f t="shared" si="27"/>
        <v>0</v>
      </c>
      <c r="J294" s="23"/>
      <c r="K294" s="3">
        <f t="shared" si="24"/>
        <v>2015</v>
      </c>
      <c r="L294" s="4">
        <v>42183</v>
      </c>
      <c r="M294" s="21" t="s">
        <v>1</v>
      </c>
      <c r="N294" s="12">
        <v>44.500000000000597</v>
      </c>
      <c r="O294" s="12">
        <v>-25.000000000000501</v>
      </c>
      <c r="P294" s="12">
        <v>14.299999999999301</v>
      </c>
      <c r="Q294" s="12">
        <v>97.599999999999895</v>
      </c>
      <c r="R294" s="12">
        <f t="shared" si="28"/>
        <v>0</v>
      </c>
      <c r="S294" s="3">
        <f t="shared" si="29"/>
        <v>0</v>
      </c>
    </row>
    <row r="295" spans="1:19">
      <c r="A295" s="3">
        <f t="shared" si="25"/>
        <v>2015</v>
      </c>
      <c r="B295" s="30">
        <v>42190</v>
      </c>
      <c r="C295" s="5" t="s">
        <v>1</v>
      </c>
      <c r="D295" s="6">
        <v>174.6</v>
      </c>
      <c r="E295" s="6">
        <v>-58.199999999999299</v>
      </c>
      <c r="F295" s="6">
        <v>267.8</v>
      </c>
      <c r="G295" s="6">
        <v>100.399999999998</v>
      </c>
      <c r="H295" s="12">
        <f t="shared" si="26"/>
        <v>0</v>
      </c>
      <c r="I295" s="3">
        <f t="shared" si="27"/>
        <v>0</v>
      </c>
      <c r="J295" s="23"/>
      <c r="K295" s="3">
        <f t="shared" si="24"/>
        <v>2015</v>
      </c>
      <c r="L295" s="4">
        <v>42190</v>
      </c>
      <c r="M295" s="21" t="s">
        <v>1</v>
      </c>
      <c r="N295" s="12">
        <v>9.5000000000000604</v>
      </c>
      <c r="O295" s="12">
        <v>-15.1999999999996</v>
      </c>
      <c r="P295" s="12">
        <v>0</v>
      </c>
      <c r="Q295" s="12">
        <v>207.89999999999901</v>
      </c>
      <c r="R295" s="12">
        <f t="shared" si="28"/>
        <v>0</v>
      </c>
      <c r="S295" s="3">
        <f t="shared" si="29"/>
        <v>0</v>
      </c>
    </row>
    <row r="296" spans="1:19">
      <c r="A296" s="3">
        <f t="shared" si="25"/>
        <v>2015</v>
      </c>
      <c r="B296" s="30">
        <v>42197</v>
      </c>
      <c r="C296" s="5" t="s">
        <v>10</v>
      </c>
      <c r="D296" s="6">
        <v>266.00000000000102</v>
      </c>
      <c r="E296" s="6">
        <v>-3.3000000000016301</v>
      </c>
      <c r="F296" s="6">
        <v>184.29999999999899</v>
      </c>
      <c r="G296" s="6">
        <v>25.3999999999998</v>
      </c>
      <c r="H296" s="12">
        <f t="shared" si="26"/>
        <v>1</v>
      </c>
      <c r="I296" s="3">
        <f t="shared" si="27"/>
        <v>1</v>
      </c>
      <c r="J296" s="23"/>
      <c r="K296" s="3">
        <f t="shared" si="24"/>
        <v>2015</v>
      </c>
      <c r="L296" s="4">
        <v>42197</v>
      </c>
      <c r="M296" s="21" t="s">
        <v>1</v>
      </c>
      <c r="N296" s="12">
        <v>160</v>
      </c>
      <c r="O296" s="12">
        <v>1.4000000000002899</v>
      </c>
      <c r="P296" s="12">
        <v>92.600000000000406</v>
      </c>
      <c r="Q296" s="12">
        <v>62.999999999999702</v>
      </c>
      <c r="R296" s="12">
        <f t="shared" si="28"/>
        <v>1</v>
      </c>
      <c r="S296" s="3">
        <f t="shared" si="29"/>
        <v>1</v>
      </c>
    </row>
    <row r="297" spans="1:19">
      <c r="A297" s="3">
        <f t="shared" si="25"/>
        <v>2015</v>
      </c>
      <c r="B297" s="30">
        <v>42204</v>
      </c>
      <c r="C297" s="5" t="s">
        <v>1</v>
      </c>
      <c r="D297" s="6">
        <v>143.1</v>
      </c>
      <c r="E297" s="6">
        <v>-0.30000000000196497</v>
      </c>
      <c r="F297" s="6">
        <v>83.199999999998795</v>
      </c>
      <c r="G297" s="6">
        <v>152.49999999999901</v>
      </c>
      <c r="H297" s="12">
        <f t="shared" si="26"/>
        <v>1</v>
      </c>
      <c r="I297" s="3">
        <f t="shared" si="27"/>
        <v>1</v>
      </c>
      <c r="J297" s="23"/>
      <c r="K297" s="3">
        <f t="shared" si="24"/>
        <v>2015</v>
      </c>
      <c r="L297" s="4">
        <v>42204</v>
      </c>
      <c r="M297" s="21" t="s">
        <v>10</v>
      </c>
      <c r="N297" s="12">
        <v>76.7000000000006</v>
      </c>
      <c r="O297" s="12">
        <v>22.2999999999995</v>
      </c>
      <c r="P297" s="12">
        <v>92.7999999999995</v>
      </c>
      <c r="Q297" s="12">
        <v>64.199999999999804</v>
      </c>
      <c r="R297" s="12">
        <f t="shared" si="28"/>
        <v>0</v>
      </c>
      <c r="S297" s="3">
        <f t="shared" si="29"/>
        <v>0</v>
      </c>
    </row>
    <row r="298" spans="1:19">
      <c r="A298" s="3">
        <f t="shared" si="25"/>
        <v>2015</v>
      </c>
      <c r="B298" s="30">
        <v>42211</v>
      </c>
      <c r="C298" s="5" t="s">
        <v>1</v>
      </c>
      <c r="D298" s="6">
        <v>7.0000000000014504</v>
      </c>
      <c r="E298" s="6">
        <v>-4.3000000000015204</v>
      </c>
      <c r="F298" s="6">
        <v>131.49999999999901</v>
      </c>
      <c r="G298" s="6">
        <v>16.7000000000006</v>
      </c>
      <c r="H298" s="12">
        <f t="shared" si="26"/>
        <v>0</v>
      </c>
      <c r="I298" s="3">
        <f t="shared" si="27"/>
        <v>0</v>
      </c>
      <c r="J298" s="23"/>
      <c r="K298" s="3">
        <f t="shared" si="24"/>
        <v>2015</v>
      </c>
      <c r="L298" s="4">
        <v>42211</v>
      </c>
      <c r="M298" s="21" t="s">
        <v>1</v>
      </c>
      <c r="N298" s="12">
        <v>81.899999999999196</v>
      </c>
      <c r="O298" s="12">
        <v>7.3000000000000798</v>
      </c>
      <c r="P298" s="12">
        <v>24.399999999999899</v>
      </c>
      <c r="Q298" s="12">
        <v>184</v>
      </c>
      <c r="R298" s="12">
        <f t="shared" si="28"/>
        <v>0</v>
      </c>
      <c r="S298" s="3">
        <f t="shared" si="29"/>
        <v>0</v>
      </c>
    </row>
    <row r="299" spans="1:19">
      <c r="A299" s="3">
        <f t="shared" si="25"/>
        <v>2015</v>
      </c>
      <c r="B299" s="30">
        <v>42218</v>
      </c>
      <c r="C299" s="5" t="s">
        <v>10</v>
      </c>
      <c r="D299" s="6">
        <v>18.9999999999979</v>
      </c>
      <c r="E299" s="6">
        <v>-2.79999999999835</v>
      </c>
      <c r="F299" s="6">
        <v>250.5</v>
      </c>
      <c r="G299" s="6">
        <v>37.799999999998903</v>
      </c>
      <c r="H299" s="12">
        <f t="shared" si="26"/>
        <v>0</v>
      </c>
      <c r="I299" s="3">
        <f t="shared" si="27"/>
        <v>0</v>
      </c>
      <c r="J299" s="23"/>
      <c r="K299" s="3">
        <f t="shared" si="24"/>
        <v>2015</v>
      </c>
      <c r="L299" s="4">
        <v>42218</v>
      </c>
      <c r="M299" s="21" t="s">
        <v>1</v>
      </c>
      <c r="N299" s="12">
        <v>178.60000000000099</v>
      </c>
      <c r="O299" s="12">
        <v>-18.200000000000401</v>
      </c>
      <c r="P299" s="12">
        <v>233.9</v>
      </c>
      <c r="Q299" s="12">
        <v>18.899999999999402</v>
      </c>
      <c r="R299" s="12">
        <f t="shared" si="28"/>
        <v>0</v>
      </c>
      <c r="S299" s="3">
        <f t="shared" si="29"/>
        <v>0</v>
      </c>
    </row>
    <row r="300" spans="1:19">
      <c r="A300" s="3">
        <f t="shared" si="25"/>
        <v>2015</v>
      </c>
      <c r="B300" s="30">
        <v>42225</v>
      </c>
      <c r="C300" s="5" t="s">
        <v>1</v>
      </c>
      <c r="D300" s="6">
        <v>150.5</v>
      </c>
      <c r="E300" s="6">
        <v>6.6999999999994797</v>
      </c>
      <c r="F300" s="6">
        <v>103.299999999999</v>
      </c>
      <c r="G300" s="6">
        <v>268.00000000000102</v>
      </c>
      <c r="H300" s="12">
        <f t="shared" si="26"/>
        <v>1</v>
      </c>
      <c r="I300" s="3">
        <f t="shared" si="27"/>
        <v>1</v>
      </c>
      <c r="J300" s="23"/>
      <c r="K300" s="3">
        <f t="shared" si="24"/>
        <v>2015</v>
      </c>
      <c r="L300" s="4">
        <v>42225</v>
      </c>
      <c r="M300" s="21" t="s">
        <v>10</v>
      </c>
      <c r="N300" s="12">
        <v>66.399999999999693</v>
      </c>
      <c r="O300" s="12">
        <v>5.8999999999997899</v>
      </c>
      <c r="P300" s="12">
        <v>26.4999999999993</v>
      </c>
      <c r="Q300" s="12">
        <v>108.2</v>
      </c>
      <c r="R300" s="12">
        <f t="shared" si="28"/>
        <v>0</v>
      </c>
      <c r="S300" s="3">
        <f t="shared" si="29"/>
        <v>0</v>
      </c>
    </row>
    <row r="301" spans="1:19">
      <c r="A301" s="3">
        <f t="shared" si="25"/>
        <v>2015</v>
      </c>
      <c r="B301" s="30">
        <v>42232</v>
      </c>
      <c r="C301" s="5" t="s">
        <v>1</v>
      </c>
      <c r="D301" s="6">
        <v>267.10000000000002</v>
      </c>
      <c r="E301" s="6">
        <v>-11.3999999999991</v>
      </c>
      <c r="F301" s="6">
        <v>219.79999999999799</v>
      </c>
      <c r="G301" s="6">
        <v>338</v>
      </c>
      <c r="H301" s="12">
        <f t="shared" si="26"/>
        <v>0</v>
      </c>
      <c r="I301" s="3">
        <f t="shared" si="27"/>
        <v>0</v>
      </c>
      <c r="J301" s="23"/>
      <c r="K301" s="3">
        <f t="shared" si="24"/>
        <v>2015</v>
      </c>
      <c r="L301" s="4">
        <v>42232</v>
      </c>
      <c r="M301" s="21" t="s">
        <v>10</v>
      </c>
      <c r="N301" s="12">
        <v>19.5</v>
      </c>
      <c r="O301" s="12">
        <v>7.2000000000005304</v>
      </c>
      <c r="P301" s="12">
        <v>11.7</v>
      </c>
      <c r="Q301" s="12">
        <v>272.2</v>
      </c>
      <c r="R301" s="12">
        <f t="shared" si="28"/>
        <v>0</v>
      </c>
      <c r="S301" s="3">
        <f t="shared" si="29"/>
        <v>0</v>
      </c>
    </row>
    <row r="302" spans="1:19">
      <c r="A302" s="3">
        <f t="shared" si="25"/>
        <v>2015</v>
      </c>
      <c r="B302" s="30">
        <v>42239</v>
      </c>
      <c r="C302" s="5" t="s">
        <v>10</v>
      </c>
      <c r="D302" s="6">
        <v>190.30000000000101</v>
      </c>
      <c r="E302" s="6">
        <v>9.5999999999984897</v>
      </c>
      <c r="F302" s="6">
        <v>156.19999999999899</v>
      </c>
      <c r="G302" s="6">
        <v>88.600000000000904</v>
      </c>
      <c r="H302" s="12">
        <f t="shared" si="26"/>
        <v>1</v>
      </c>
      <c r="I302" s="3">
        <f t="shared" si="27"/>
        <v>1</v>
      </c>
      <c r="J302" s="23"/>
      <c r="K302" s="3">
        <f t="shared" si="24"/>
        <v>2015</v>
      </c>
      <c r="L302" s="4">
        <v>42239</v>
      </c>
      <c r="M302" s="21" t="s">
        <v>10</v>
      </c>
      <c r="N302" s="12">
        <v>161.4</v>
      </c>
      <c r="O302" s="12">
        <v>11.9999999999997</v>
      </c>
      <c r="P302" s="12">
        <v>21.800000000000701</v>
      </c>
      <c r="Q302" s="12">
        <v>301.89999999999901</v>
      </c>
      <c r="R302" s="12">
        <f t="shared" si="28"/>
        <v>1</v>
      </c>
      <c r="S302" s="3">
        <f t="shared" si="29"/>
        <v>1</v>
      </c>
    </row>
    <row r="303" spans="1:19">
      <c r="A303" s="3">
        <f t="shared" si="25"/>
        <v>2015</v>
      </c>
      <c r="B303" s="30">
        <v>42246</v>
      </c>
      <c r="C303" s="5" t="s">
        <v>10</v>
      </c>
      <c r="D303" s="6">
        <v>27.099999999999898</v>
      </c>
      <c r="E303" s="6">
        <v>-13.9</v>
      </c>
      <c r="F303" s="6">
        <v>186.69999999999899</v>
      </c>
      <c r="G303" s="6">
        <v>41.100000000000499</v>
      </c>
      <c r="H303" s="12">
        <f t="shared" si="26"/>
        <v>0</v>
      </c>
      <c r="I303" s="3">
        <f t="shared" si="27"/>
        <v>0</v>
      </c>
      <c r="J303" s="23"/>
      <c r="K303" s="3">
        <f t="shared" si="24"/>
        <v>2015</v>
      </c>
      <c r="L303" s="4">
        <v>42246</v>
      </c>
      <c r="M303" s="21" t="s">
        <v>10</v>
      </c>
      <c r="N303" s="12">
        <v>281.5</v>
      </c>
      <c r="O303" s="12">
        <v>-0.70000000000014495</v>
      </c>
      <c r="P303" s="12">
        <v>236.5</v>
      </c>
      <c r="Q303" s="12">
        <v>13.4999999999996</v>
      </c>
      <c r="R303" s="12">
        <f t="shared" si="28"/>
        <v>1</v>
      </c>
      <c r="S303" s="3">
        <f t="shared" si="29"/>
        <v>1</v>
      </c>
    </row>
    <row r="304" spans="1:19">
      <c r="A304" s="3">
        <f t="shared" si="25"/>
        <v>2015</v>
      </c>
      <c r="B304" s="30">
        <v>42253</v>
      </c>
      <c r="C304" s="5" t="s">
        <v>1</v>
      </c>
      <c r="D304" s="6">
        <v>169.89999999999799</v>
      </c>
      <c r="E304" s="6">
        <v>-5.3999999999998396</v>
      </c>
      <c r="F304" s="6">
        <v>113.2</v>
      </c>
      <c r="G304" s="6">
        <v>132.80000000000101</v>
      </c>
      <c r="H304" s="12">
        <f t="shared" si="26"/>
        <v>1</v>
      </c>
      <c r="I304" s="3">
        <f t="shared" si="27"/>
        <v>1</v>
      </c>
      <c r="J304" s="23"/>
      <c r="K304" s="3">
        <f t="shared" si="24"/>
        <v>2015</v>
      </c>
      <c r="L304" s="4">
        <v>42253</v>
      </c>
      <c r="M304" s="21" t="s">
        <v>1</v>
      </c>
      <c r="N304" s="12">
        <v>229</v>
      </c>
      <c r="O304" s="12">
        <v>-20.999999999999901</v>
      </c>
      <c r="P304" s="12">
        <v>27.000000000000298</v>
      </c>
      <c r="Q304" s="12">
        <v>139.79999999999899</v>
      </c>
      <c r="R304" s="12">
        <f t="shared" si="28"/>
        <v>0</v>
      </c>
      <c r="S304" s="3">
        <f t="shared" si="29"/>
        <v>0</v>
      </c>
    </row>
    <row r="305" spans="1:19">
      <c r="A305" s="3">
        <f t="shared" si="25"/>
        <v>2015</v>
      </c>
      <c r="B305" s="30">
        <v>42260</v>
      </c>
      <c r="C305" s="5" t="s">
        <v>10</v>
      </c>
      <c r="D305" s="6">
        <v>30.299999999998601</v>
      </c>
      <c r="E305" s="6">
        <v>14.0000000000006</v>
      </c>
      <c r="F305" s="6">
        <v>46.900000000000801</v>
      </c>
      <c r="G305" s="6">
        <v>177.89999999999901</v>
      </c>
      <c r="H305" s="12">
        <f t="shared" si="26"/>
        <v>0</v>
      </c>
      <c r="I305" s="3">
        <f t="shared" si="27"/>
        <v>0</v>
      </c>
      <c r="J305" s="23"/>
      <c r="K305" s="3">
        <f t="shared" si="24"/>
        <v>2015</v>
      </c>
      <c r="L305" s="4">
        <v>42260</v>
      </c>
      <c r="M305" s="21" t="s">
        <v>1</v>
      </c>
      <c r="N305" s="12">
        <v>128.39999999999901</v>
      </c>
      <c r="O305" s="12">
        <v>-5.3000000000003</v>
      </c>
      <c r="P305" s="12">
        <v>241.69999999999899</v>
      </c>
      <c r="Q305" s="12">
        <v>10.700000000000101</v>
      </c>
      <c r="R305" s="12">
        <f t="shared" si="28"/>
        <v>1</v>
      </c>
      <c r="S305" s="3">
        <f t="shared" si="29"/>
        <v>1</v>
      </c>
    </row>
    <row r="306" spans="1:19">
      <c r="A306" s="3">
        <f t="shared" si="25"/>
        <v>2015</v>
      </c>
      <c r="B306" s="30">
        <v>42267</v>
      </c>
      <c r="C306" s="5" t="s">
        <v>10</v>
      </c>
      <c r="D306" s="6">
        <v>81.599999999999397</v>
      </c>
      <c r="E306" s="6">
        <v>8.0999999999997705</v>
      </c>
      <c r="F306" s="6">
        <v>124.8</v>
      </c>
      <c r="G306" s="6">
        <v>58.3</v>
      </c>
      <c r="H306" s="12">
        <f t="shared" si="26"/>
        <v>0</v>
      </c>
      <c r="I306" s="3">
        <f t="shared" si="27"/>
        <v>0</v>
      </c>
      <c r="J306" s="23"/>
      <c r="K306" s="3">
        <f t="shared" si="24"/>
        <v>2015</v>
      </c>
      <c r="L306" s="4">
        <v>42267</v>
      </c>
      <c r="M306" s="21" t="s">
        <v>10</v>
      </c>
      <c r="N306" s="12">
        <v>138.599999999999</v>
      </c>
      <c r="O306" s="12">
        <v>-3.1999999999998701</v>
      </c>
      <c r="P306" s="12">
        <v>69.400000000000503</v>
      </c>
      <c r="Q306" s="12">
        <v>106.99999999999901</v>
      </c>
      <c r="R306" s="12">
        <f t="shared" si="28"/>
        <v>1</v>
      </c>
      <c r="S306" s="3">
        <f t="shared" si="29"/>
        <v>1</v>
      </c>
    </row>
    <row r="307" spans="1:19">
      <c r="A307" s="3">
        <f t="shared" si="25"/>
        <v>2015</v>
      </c>
      <c r="B307" s="30">
        <v>42274</v>
      </c>
      <c r="C307" s="5" t="s">
        <v>1</v>
      </c>
      <c r="D307" s="6">
        <v>16.599999999999898</v>
      </c>
      <c r="E307" s="6">
        <v>8.9999999999989999</v>
      </c>
      <c r="F307" s="6">
        <v>46.999999999999197</v>
      </c>
      <c r="G307" s="6">
        <v>168.39999999999901</v>
      </c>
      <c r="H307" s="12">
        <f t="shared" si="26"/>
        <v>0</v>
      </c>
      <c r="I307" s="3">
        <f t="shared" si="27"/>
        <v>0</v>
      </c>
      <c r="J307" s="23"/>
      <c r="K307" s="3">
        <f t="shared" si="24"/>
        <v>2015</v>
      </c>
      <c r="L307" s="4">
        <v>42274</v>
      </c>
      <c r="M307" s="21" t="s">
        <v>10</v>
      </c>
      <c r="N307" s="12">
        <v>92.199999999998894</v>
      </c>
      <c r="O307" s="12">
        <v>-1.6999999999989199</v>
      </c>
      <c r="P307" s="12">
        <v>232.4</v>
      </c>
      <c r="Q307" s="12">
        <v>28.6999999999992</v>
      </c>
      <c r="R307" s="12">
        <f t="shared" si="28"/>
        <v>0</v>
      </c>
      <c r="S307" s="3">
        <f t="shared" si="29"/>
        <v>0</v>
      </c>
    </row>
    <row r="308" spans="1:19">
      <c r="A308" s="3">
        <f t="shared" si="25"/>
        <v>2015</v>
      </c>
      <c r="B308" s="30">
        <v>42281</v>
      </c>
      <c r="C308" s="5" t="s">
        <v>1</v>
      </c>
      <c r="D308" s="6">
        <v>140.20000000000101</v>
      </c>
      <c r="E308" s="6">
        <v>2.2999999999995202</v>
      </c>
      <c r="F308" s="6">
        <v>27.399999999999601</v>
      </c>
      <c r="G308" s="6">
        <v>133.6</v>
      </c>
      <c r="H308" s="12">
        <f t="shared" si="26"/>
        <v>1</v>
      </c>
      <c r="I308" s="3">
        <f t="shared" si="27"/>
        <v>1</v>
      </c>
      <c r="J308" s="23"/>
      <c r="K308" s="3">
        <f t="shared" si="24"/>
        <v>2015</v>
      </c>
      <c r="L308" s="4">
        <v>42281</v>
      </c>
      <c r="M308" s="21" t="s">
        <v>1</v>
      </c>
      <c r="N308" s="12">
        <v>218</v>
      </c>
      <c r="O308" s="12">
        <v>-10.299999999999701</v>
      </c>
      <c r="P308" s="12">
        <v>124.69999999999899</v>
      </c>
      <c r="Q308" s="12">
        <v>99.200000000000401</v>
      </c>
      <c r="R308" s="12">
        <f t="shared" si="28"/>
        <v>0</v>
      </c>
      <c r="S308" s="3">
        <f t="shared" si="29"/>
        <v>0</v>
      </c>
    </row>
    <row r="309" spans="1:19">
      <c r="A309" s="3">
        <f t="shared" si="25"/>
        <v>2015</v>
      </c>
      <c r="B309" s="30">
        <v>42288</v>
      </c>
      <c r="C309" s="5" t="s">
        <v>10</v>
      </c>
      <c r="D309" s="6">
        <v>12.7999999999994</v>
      </c>
      <c r="E309" s="6">
        <v>-7.99999999999911</v>
      </c>
      <c r="F309" s="6">
        <v>30.200000000000198</v>
      </c>
      <c r="G309" s="6">
        <v>359.89999999999901</v>
      </c>
      <c r="H309" s="12">
        <f t="shared" si="26"/>
        <v>0</v>
      </c>
      <c r="I309" s="3">
        <f t="shared" si="27"/>
        <v>0</v>
      </c>
      <c r="J309" s="23"/>
      <c r="K309" s="3">
        <f t="shared" si="24"/>
        <v>2015</v>
      </c>
      <c r="L309" s="4">
        <v>42288</v>
      </c>
      <c r="M309" s="21" t="s">
        <v>10</v>
      </c>
      <c r="N309" s="12">
        <v>99.799999999999798</v>
      </c>
      <c r="O309" s="12">
        <v>21.999999999999801</v>
      </c>
      <c r="P309" s="12">
        <v>172.49999999999901</v>
      </c>
      <c r="Q309" s="12">
        <v>3.5000000000007199</v>
      </c>
      <c r="R309" s="12">
        <f t="shared" si="28"/>
        <v>0</v>
      </c>
      <c r="S309" s="3">
        <f t="shared" si="29"/>
        <v>0</v>
      </c>
    </row>
    <row r="310" spans="1:19">
      <c r="A310" s="3">
        <f t="shared" si="25"/>
        <v>2015</v>
      </c>
      <c r="B310" s="30">
        <v>42295</v>
      </c>
      <c r="C310" s="5" t="s">
        <v>10</v>
      </c>
      <c r="D310" s="6">
        <v>343.29999999999899</v>
      </c>
      <c r="E310" s="6">
        <v>3.9999999999995501</v>
      </c>
      <c r="F310" s="6">
        <v>86.399999999999807</v>
      </c>
      <c r="G310" s="6">
        <v>112.49999999999901</v>
      </c>
      <c r="H310" s="12">
        <f t="shared" si="26"/>
        <v>1</v>
      </c>
      <c r="I310" s="3">
        <f t="shared" si="27"/>
        <v>1</v>
      </c>
      <c r="J310" s="23"/>
      <c r="K310" s="3">
        <f t="shared" si="24"/>
        <v>2015</v>
      </c>
      <c r="L310" s="4">
        <v>42295</v>
      </c>
      <c r="M310" s="21" t="s">
        <v>1</v>
      </c>
      <c r="N310" s="12">
        <v>141.19999999999899</v>
      </c>
      <c r="O310" s="12">
        <v>-11.299999999999599</v>
      </c>
      <c r="P310" s="12">
        <v>185.69999999999899</v>
      </c>
      <c r="Q310" s="12">
        <v>86.300000000000196</v>
      </c>
      <c r="R310" s="12">
        <f t="shared" si="28"/>
        <v>0</v>
      </c>
      <c r="S310" s="3">
        <f t="shared" si="29"/>
        <v>0</v>
      </c>
    </row>
    <row r="311" spans="1:19">
      <c r="A311" s="3">
        <f t="shared" si="25"/>
        <v>2015</v>
      </c>
      <c r="B311" s="30">
        <v>42302</v>
      </c>
      <c r="C311" s="5" t="s">
        <v>10</v>
      </c>
      <c r="D311" s="6">
        <v>6.6000000000010397</v>
      </c>
      <c r="E311" s="6">
        <v>-28.500000000000099</v>
      </c>
      <c r="F311" s="6">
        <v>21.400000000000301</v>
      </c>
      <c r="G311" s="6">
        <v>325.8</v>
      </c>
      <c r="H311" s="12">
        <f t="shared" si="26"/>
        <v>0</v>
      </c>
      <c r="I311" s="3">
        <f t="shared" si="27"/>
        <v>0</v>
      </c>
      <c r="J311" s="23"/>
      <c r="K311" s="3">
        <f t="shared" si="24"/>
        <v>2015</v>
      </c>
      <c r="L311" s="4">
        <v>42302</v>
      </c>
      <c r="M311" s="21" t="s">
        <v>10</v>
      </c>
      <c r="N311" s="12">
        <v>169.3</v>
      </c>
      <c r="O311" s="12">
        <v>13.999999999999501</v>
      </c>
      <c r="P311" s="12">
        <v>135.49999999999901</v>
      </c>
      <c r="Q311" s="12">
        <v>10.1000000000006</v>
      </c>
      <c r="R311" s="12">
        <f t="shared" si="28"/>
        <v>1</v>
      </c>
      <c r="S311" s="3">
        <f t="shared" si="29"/>
        <v>1</v>
      </c>
    </row>
    <row r="312" spans="1:19">
      <c r="A312" s="3">
        <f t="shared" si="25"/>
        <v>2015</v>
      </c>
      <c r="B312" s="30">
        <v>42309</v>
      </c>
      <c r="C312" s="5" t="s">
        <v>10</v>
      </c>
      <c r="D312" s="6">
        <v>293.00000000000102</v>
      </c>
      <c r="E312" s="6">
        <v>5.4999999999982796</v>
      </c>
      <c r="F312" s="6">
        <v>96.899999999999693</v>
      </c>
      <c r="G312" s="6">
        <v>58.400000000000603</v>
      </c>
      <c r="H312" s="12">
        <f t="shared" si="26"/>
        <v>1</v>
      </c>
      <c r="I312" s="3">
        <f t="shared" si="27"/>
        <v>1</v>
      </c>
      <c r="J312" s="23"/>
      <c r="K312" s="3">
        <f t="shared" si="24"/>
        <v>2015</v>
      </c>
      <c r="L312" s="4">
        <v>42309</v>
      </c>
      <c r="M312" s="21" t="s">
        <v>1</v>
      </c>
      <c r="N312" s="12">
        <v>57.399999999999601</v>
      </c>
      <c r="O312" s="12">
        <v>-16.8000000000001</v>
      </c>
      <c r="P312" s="12">
        <v>36.599999999999902</v>
      </c>
      <c r="Q312" s="12">
        <v>157</v>
      </c>
      <c r="R312" s="12">
        <f t="shared" si="28"/>
        <v>0</v>
      </c>
      <c r="S312" s="3">
        <f t="shared" si="29"/>
        <v>0</v>
      </c>
    </row>
    <row r="313" spans="1:19">
      <c r="A313" s="3">
        <f t="shared" si="25"/>
        <v>2015</v>
      </c>
      <c r="B313" s="30">
        <v>42316</v>
      </c>
      <c r="C313" s="5" t="s">
        <v>1</v>
      </c>
      <c r="D313" s="6">
        <v>30.0999999999995</v>
      </c>
      <c r="E313" s="6">
        <v>-23.999999999999499</v>
      </c>
      <c r="F313" s="6">
        <v>121.7</v>
      </c>
      <c r="G313" s="6">
        <v>24.1000000000002</v>
      </c>
      <c r="H313" s="12">
        <f t="shared" si="26"/>
        <v>0</v>
      </c>
      <c r="I313" s="3">
        <f t="shared" si="27"/>
        <v>0</v>
      </c>
      <c r="J313" s="23"/>
      <c r="K313" s="3">
        <f t="shared" si="24"/>
        <v>2015</v>
      </c>
      <c r="L313" s="4">
        <v>42316</v>
      </c>
      <c r="M313" s="21" t="s">
        <v>1</v>
      </c>
      <c r="N313" s="12">
        <v>142.1</v>
      </c>
      <c r="O313" s="12">
        <v>-16.000000000000401</v>
      </c>
      <c r="P313" s="12">
        <v>41.099999999999397</v>
      </c>
      <c r="Q313" s="12">
        <v>189.8</v>
      </c>
      <c r="R313" s="12">
        <f t="shared" si="28"/>
        <v>0</v>
      </c>
      <c r="S313" s="3">
        <f t="shared" si="29"/>
        <v>0</v>
      </c>
    </row>
    <row r="314" spans="1:19">
      <c r="A314" s="3">
        <f t="shared" si="25"/>
        <v>2015</v>
      </c>
      <c r="B314" s="30">
        <v>42323</v>
      </c>
      <c r="C314" s="5" t="s">
        <v>10</v>
      </c>
      <c r="D314" s="6">
        <v>96.400000000000901</v>
      </c>
      <c r="E314" s="6">
        <v>2.99999999999967</v>
      </c>
      <c r="F314" s="6">
        <v>49.799999999999798</v>
      </c>
      <c r="G314" s="6">
        <v>73.300000000000495</v>
      </c>
      <c r="H314" s="12">
        <f t="shared" si="26"/>
        <v>0</v>
      </c>
      <c r="I314" s="3">
        <f t="shared" si="27"/>
        <v>0</v>
      </c>
      <c r="J314" s="23"/>
      <c r="K314" s="3">
        <f t="shared" si="24"/>
        <v>2015</v>
      </c>
      <c r="L314" s="4">
        <v>42323</v>
      </c>
      <c r="M314" s="21" t="s">
        <v>1</v>
      </c>
      <c r="N314" s="12">
        <v>184.49999999999901</v>
      </c>
      <c r="O314" s="12">
        <v>-26.4999999999993</v>
      </c>
      <c r="P314" s="12">
        <v>49.000000000000099</v>
      </c>
      <c r="Q314" s="12">
        <v>46.1</v>
      </c>
      <c r="R314" s="12">
        <f t="shared" si="28"/>
        <v>0</v>
      </c>
      <c r="S314" s="3">
        <f t="shared" si="29"/>
        <v>0</v>
      </c>
    </row>
    <row r="315" spans="1:19">
      <c r="A315" s="3">
        <f t="shared" si="25"/>
        <v>2015</v>
      </c>
      <c r="B315" s="30">
        <v>42330</v>
      </c>
      <c r="C315" s="5" t="s">
        <v>10</v>
      </c>
      <c r="D315" s="6">
        <v>47.299999999999002</v>
      </c>
      <c r="E315" s="6">
        <v>1.3000000000018499</v>
      </c>
      <c r="F315" s="6">
        <v>390.30000000000098</v>
      </c>
      <c r="G315" s="6">
        <v>73.399999999998997</v>
      </c>
      <c r="H315" s="12">
        <f t="shared" si="26"/>
        <v>0</v>
      </c>
      <c r="I315" s="3">
        <f t="shared" si="27"/>
        <v>0</v>
      </c>
      <c r="J315" s="23"/>
      <c r="K315" s="3">
        <f t="shared" si="24"/>
        <v>2015</v>
      </c>
      <c r="L315" s="4">
        <v>42330</v>
      </c>
      <c r="M315" s="21" t="s">
        <v>10</v>
      </c>
      <c r="N315" s="12">
        <v>15.8999999999998</v>
      </c>
      <c r="O315" s="12">
        <v>9.7000000000002604</v>
      </c>
      <c r="P315" s="12">
        <v>237.49999999999901</v>
      </c>
      <c r="Q315" s="12">
        <v>16.7000000000006</v>
      </c>
      <c r="R315" s="12">
        <f t="shared" si="28"/>
        <v>0</v>
      </c>
      <c r="S315" s="3">
        <f t="shared" si="29"/>
        <v>0</v>
      </c>
    </row>
    <row r="316" spans="1:19">
      <c r="A316" s="3">
        <f t="shared" si="25"/>
        <v>2015</v>
      </c>
      <c r="B316" s="30">
        <v>42337</v>
      </c>
      <c r="C316" s="5" t="s">
        <v>1</v>
      </c>
      <c r="D316" s="6">
        <v>285.10000000000002</v>
      </c>
      <c r="E316" s="6">
        <v>-7.0999999999998797</v>
      </c>
      <c r="F316" s="6">
        <v>72.699999999998795</v>
      </c>
      <c r="G316" s="6">
        <v>173.79999999999899</v>
      </c>
      <c r="H316" s="12">
        <f t="shared" si="26"/>
        <v>1</v>
      </c>
      <c r="I316" s="3">
        <f t="shared" si="27"/>
        <v>1</v>
      </c>
      <c r="J316" s="23"/>
      <c r="K316" s="3">
        <f t="shared" si="24"/>
        <v>2015</v>
      </c>
      <c r="L316" s="4">
        <v>42337</v>
      </c>
      <c r="M316" s="21" t="s">
        <v>1</v>
      </c>
      <c r="N316" s="12">
        <v>202.49999999999901</v>
      </c>
      <c r="O316" s="12">
        <v>1.9000000000002299</v>
      </c>
      <c r="P316" s="12">
        <v>65.500000000000497</v>
      </c>
      <c r="Q316" s="12">
        <v>128.599999999999</v>
      </c>
      <c r="R316" s="12">
        <f t="shared" si="28"/>
        <v>1</v>
      </c>
      <c r="S316" s="3">
        <f t="shared" si="29"/>
        <v>1</v>
      </c>
    </row>
    <row r="317" spans="1:19">
      <c r="A317" s="3">
        <f t="shared" si="25"/>
        <v>2015</v>
      </c>
      <c r="B317" s="30">
        <v>42344</v>
      </c>
      <c r="C317" s="5" t="s">
        <v>1</v>
      </c>
      <c r="D317" s="6">
        <v>125.8</v>
      </c>
      <c r="E317" s="6">
        <v>-9.7999999999998</v>
      </c>
      <c r="F317" s="6">
        <v>182.20000000000101</v>
      </c>
      <c r="G317" s="6">
        <v>74.899999999999906</v>
      </c>
      <c r="H317" s="12">
        <f t="shared" si="26"/>
        <v>1</v>
      </c>
      <c r="I317" s="3">
        <f t="shared" si="27"/>
        <v>1</v>
      </c>
      <c r="J317" s="23"/>
      <c r="K317" s="3">
        <f t="shared" si="24"/>
        <v>2015</v>
      </c>
      <c r="L317" s="4">
        <v>42344</v>
      </c>
      <c r="M317" s="21" t="s">
        <v>1</v>
      </c>
      <c r="N317" s="12">
        <v>71.899999999999096</v>
      </c>
      <c r="O317" s="12">
        <v>-7.5999999999998202</v>
      </c>
      <c r="P317" s="12">
        <v>39.399999999999402</v>
      </c>
      <c r="Q317" s="12">
        <v>138.099999999999</v>
      </c>
      <c r="R317" s="12">
        <f t="shared" si="28"/>
        <v>0</v>
      </c>
      <c r="S317" s="3">
        <f t="shared" si="29"/>
        <v>0</v>
      </c>
    </row>
    <row r="318" spans="1:19">
      <c r="A318" s="3">
        <f t="shared" si="25"/>
        <v>2015</v>
      </c>
      <c r="B318" s="30">
        <v>42351</v>
      </c>
      <c r="C318" s="5" t="s">
        <v>10</v>
      </c>
      <c r="D318" s="6">
        <v>118.80000000000101</v>
      </c>
      <c r="E318" s="6">
        <v>15.6</v>
      </c>
      <c r="F318" s="6">
        <v>133.70000000000101</v>
      </c>
      <c r="G318" s="6">
        <v>2.39999999999795</v>
      </c>
      <c r="H318" s="12">
        <f t="shared" si="26"/>
        <v>1</v>
      </c>
      <c r="I318" s="3">
        <f t="shared" si="27"/>
        <v>1</v>
      </c>
      <c r="J318" s="23"/>
      <c r="K318" s="3">
        <f t="shared" si="24"/>
        <v>2015</v>
      </c>
      <c r="L318" s="4">
        <v>42351</v>
      </c>
      <c r="M318" s="21" t="s">
        <v>1</v>
      </c>
      <c r="N318" s="12">
        <v>119.6</v>
      </c>
      <c r="O318" s="12">
        <v>-4.7000000000008102</v>
      </c>
      <c r="P318" s="12">
        <v>30.0999999999995</v>
      </c>
      <c r="Q318" s="12">
        <v>117.69999999999899</v>
      </c>
      <c r="R318" s="12">
        <f t="shared" si="28"/>
        <v>1</v>
      </c>
      <c r="S318" s="3">
        <f t="shared" si="29"/>
        <v>1</v>
      </c>
    </row>
    <row r="319" spans="1:19">
      <c r="A319" s="3">
        <f t="shared" si="25"/>
        <v>2015</v>
      </c>
      <c r="B319" s="30">
        <v>42358</v>
      </c>
      <c r="C319" s="5" t="s">
        <v>1</v>
      </c>
      <c r="D319" s="6">
        <v>102.000000000002</v>
      </c>
      <c r="E319" s="6">
        <v>0.69999999999792395</v>
      </c>
      <c r="F319" s="6">
        <v>100.599999999999</v>
      </c>
      <c r="G319" s="6">
        <v>39.400000000000503</v>
      </c>
      <c r="H319" s="12">
        <f t="shared" si="26"/>
        <v>1</v>
      </c>
      <c r="I319" s="3">
        <f t="shared" si="27"/>
        <v>1</v>
      </c>
      <c r="J319" s="23"/>
      <c r="K319" s="3">
        <f t="shared" si="24"/>
        <v>2015</v>
      </c>
      <c r="L319" s="4">
        <v>42358</v>
      </c>
      <c r="M319" s="21" t="s">
        <v>1</v>
      </c>
      <c r="N319" s="12">
        <v>83.400000000001199</v>
      </c>
      <c r="O319" s="12">
        <v>-6.7000000000017002</v>
      </c>
      <c r="P319" s="12">
        <v>17.499999999999101</v>
      </c>
      <c r="Q319" s="12">
        <v>101.1</v>
      </c>
      <c r="R319" s="12">
        <f t="shared" si="28"/>
        <v>0</v>
      </c>
      <c r="S319" s="3">
        <f t="shared" si="29"/>
        <v>0</v>
      </c>
    </row>
    <row r="320" spans="1:19">
      <c r="A320" s="3">
        <f t="shared" si="25"/>
        <v>2015</v>
      </c>
      <c r="B320" s="30">
        <v>42365</v>
      </c>
      <c r="C320" s="5" t="s">
        <v>10</v>
      </c>
      <c r="D320" s="6">
        <v>99.699999999998099</v>
      </c>
      <c r="E320" s="6">
        <v>-18.199999999999299</v>
      </c>
      <c r="F320" s="6">
        <v>74.700000000000799</v>
      </c>
      <c r="G320" s="6">
        <v>163.99999999999901</v>
      </c>
      <c r="H320" s="12">
        <f t="shared" si="26"/>
        <v>0</v>
      </c>
      <c r="I320" s="3">
        <f t="shared" si="27"/>
        <v>0</v>
      </c>
      <c r="J320" s="23"/>
      <c r="K320" s="3">
        <f t="shared" si="24"/>
        <v>2015</v>
      </c>
      <c r="L320" s="4">
        <v>42365</v>
      </c>
      <c r="M320" s="21" t="s">
        <v>10</v>
      </c>
      <c r="N320" s="12">
        <v>0</v>
      </c>
      <c r="O320" s="12">
        <v>3.4000000000000701</v>
      </c>
      <c r="P320" s="12">
        <v>53.199999999999903</v>
      </c>
      <c r="Q320" s="12">
        <v>226.19999999999899</v>
      </c>
      <c r="R320" s="12">
        <f t="shared" si="28"/>
        <v>0</v>
      </c>
      <c r="S320" s="3">
        <f t="shared" si="29"/>
        <v>0</v>
      </c>
    </row>
    <row r="321" spans="1:19">
      <c r="A321" s="8" t="s">
        <v>388</v>
      </c>
      <c r="B321" s="29"/>
      <c r="C321" s="18"/>
      <c r="D321" s="19">
        <f>SUBTOTAL(1,D269:D320)</f>
        <v>153.65192307692303</v>
      </c>
      <c r="E321" s="19">
        <f>SUBTOTAL(1,E269:E320)</f>
        <v>1.3153846153844406</v>
      </c>
      <c r="F321" s="19">
        <f>SUBTOTAL(1,F269:F320)</f>
        <v>142.26538461538425</v>
      </c>
      <c r="G321" s="19">
        <f>SUBTOTAL(1,G269:G320)</f>
        <v>153.68846153846124</v>
      </c>
      <c r="H321" s="12">
        <f t="shared" si="26"/>
        <v>1</v>
      </c>
      <c r="I321" s="3">
        <f t="shared" si="27"/>
        <v>1</v>
      </c>
      <c r="J321" s="23"/>
      <c r="K321" s="8" t="s">
        <v>388</v>
      </c>
      <c r="L321" s="4"/>
      <c r="M321" s="21"/>
      <c r="N321" s="12">
        <f>SUBTOTAL(1,N269:N320)</f>
        <v>97.313461538461326</v>
      </c>
      <c r="O321" s="12">
        <f>SUBTOTAL(1,O269:O320)</f>
        <v>-2.8403846153845356</v>
      </c>
      <c r="P321" s="12">
        <f>SUBTOTAL(1,P269:P320)</f>
        <v>101.46153846153831</v>
      </c>
      <c r="Q321" s="12">
        <f>SUBTOTAL(1,Q269:Q320)</f>
        <v>101.280769230769</v>
      </c>
      <c r="R321" s="12">
        <f>SUM(R269:R320)</f>
        <v>14</v>
      </c>
      <c r="S321" s="12">
        <f>SUM(S269:S320)</f>
        <v>14</v>
      </c>
    </row>
    <row r="322" spans="1:19">
      <c r="A322" s="3">
        <f t="shared" si="25"/>
        <v>2016</v>
      </c>
      <c r="B322" s="30">
        <v>42372</v>
      </c>
      <c r="C322" s="5" t="s">
        <v>1</v>
      </c>
      <c r="D322" s="6">
        <v>54.799999999999201</v>
      </c>
      <c r="E322" s="6">
        <v>-6.3999999999997303</v>
      </c>
      <c r="F322" s="6">
        <v>115.099999999999</v>
      </c>
      <c r="G322" s="6">
        <v>64.600000000001302</v>
      </c>
      <c r="H322" s="12">
        <f t="shared" si="26"/>
        <v>0</v>
      </c>
      <c r="I322" s="3">
        <f t="shared" si="27"/>
        <v>0</v>
      </c>
      <c r="J322" s="23"/>
      <c r="K322" s="3">
        <f t="shared" si="24"/>
        <v>2016</v>
      </c>
      <c r="L322" s="4">
        <v>42372</v>
      </c>
      <c r="M322" s="21" t="s">
        <v>10</v>
      </c>
      <c r="N322" s="12">
        <v>210.79999999999799</v>
      </c>
      <c r="O322" s="12">
        <v>-17.3</v>
      </c>
      <c r="P322" s="12">
        <v>201.9</v>
      </c>
      <c r="Q322" s="12">
        <v>48.700000000000401</v>
      </c>
      <c r="R322" s="12">
        <f t="shared" si="28"/>
        <v>0</v>
      </c>
      <c r="S322" s="3">
        <f t="shared" si="29"/>
        <v>0</v>
      </c>
    </row>
    <row r="323" spans="1:19">
      <c r="A323" s="3">
        <f t="shared" si="25"/>
        <v>2016</v>
      </c>
      <c r="B323" s="30">
        <v>42379</v>
      </c>
      <c r="C323" s="5" t="s">
        <v>10</v>
      </c>
      <c r="D323" s="6">
        <v>7.3999999999996202</v>
      </c>
      <c r="E323" s="6">
        <v>-4.6999999999997</v>
      </c>
      <c r="F323" s="6">
        <v>58.599999999999703</v>
      </c>
      <c r="G323" s="6">
        <v>139.49999999999901</v>
      </c>
      <c r="H323" s="12">
        <f t="shared" si="26"/>
        <v>0</v>
      </c>
      <c r="I323" s="3">
        <f t="shared" si="27"/>
        <v>0</v>
      </c>
      <c r="J323" s="23"/>
      <c r="K323" s="3">
        <f t="shared" ref="K323:K383" si="30">+YEAR(L323)</f>
        <v>2016</v>
      </c>
      <c r="L323" s="4">
        <v>42379</v>
      </c>
      <c r="M323" s="21" t="s">
        <v>1</v>
      </c>
      <c r="N323" s="12">
        <v>104.99999999999901</v>
      </c>
      <c r="O323" s="12">
        <v>10.299999999999701</v>
      </c>
      <c r="P323" s="12">
        <v>90.5</v>
      </c>
      <c r="Q323" s="12">
        <v>99.700000000000301</v>
      </c>
      <c r="R323" s="12">
        <f t="shared" si="28"/>
        <v>1</v>
      </c>
      <c r="S323" s="3">
        <f t="shared" si="29"/>
        <v>1</v>
      </c>
    </row>
    <row r="324" spans="1:19">
      <c r="A324" s="3">
        <f t="shared" ref="A324:A383" si="31">+YEAR(B324)</f>
        <v>2016</v>
      </c>
      <c r="B324" s="30">
        <v>42386</v>
      </c>
      <c r="C324" s="5" t="s">
        <v>10</v>
      </c>
      <c r="D324" s="6">
        <v>123.199999999998</v>
      </c>
      <c r="E324" s="6">
        <v>2.60000000000149</v>
      </c>
      <c r="F324" s="6">
        <v>176.3</v>
      </c>
      <c r="G324" s="6">
        <v>2.10000000000043</v>
      </c>
      <c r="H324" s="12">
        <f t="shared" ref="H324:H384" si="32">+IF(AND(D324&gt;$D$1, E324&gt;$E$1),1,0)</f>
        <v>1</v>
      </c>
      <c r="I324" s="3">
        <f t="shared" ref="I324:I384" si="33">+IF(AND(H324=1,F324&gt;$F$1),1,0)</f>
        <v>1</v>
      </c>
      <c r="J324" s="23"/>
      <c r="K324" s="3">
        <f t="shared" si="30"/>
        <v>2016</v>
      </c>
      <c r="L324" s="4">
        <v>42386</v>
      </c>
      <c r="M324" s="21" t="s">
        <v>10</v>
      </c>
      <c r="N324" s="12">
        <v>90.5</v>
      </c>
      <c r="O324" s="12">
        <v>-12.4999999999997</v>
      </c>
      <c r="P324" s="12">
        <v>80.999999999999901</v>
      </c>
      <c r="Q324" s="12">
        <v>61.899999999999103</v>
      </c>
      <c r="R324" s="12">
        <f t="shared" ref="R324:R383" si="34">+IF(AND(N324&gt;$D$1, O324&gt;$E$1),1,0)</f>
        <v>0</v>
      </c>
      <c r="S324" s="3">
        <f t="shared" ref="S324:S383" si="35">+IF(AND(R324=1,P324&gt;$F$1),1,0)</f>
        <v>0</v>
      </c>
    </row>
    <row r="325" spans="1:19">
      <c r="A325" s="3">
        <f t="shared" si="31"/>
        <v>2016</v>
      </c>
      <c r="B325" s="30">
        <v>42393</v>
      </c>
      <c r="C325" s="5" t="s">
        <v>1</v>
      </c>
      <c r="D325" s="6">
        <v>40.900000000001398</v>
      </c>
      <c r="E325" s="6">
        <v>-0.40000000000039998</v>
      </c>
      <c r="F325" s="6">
        <v>17.700000000000401</v>
      </c>
      <c r="G325" s="6">
        <v>414.49999999999898</v>
      </c>
      <c r="H325" s="12">
        <f t="shared" si="32"/>
        <v>0</v>
      </c>
      <c r="I325" s="3">
        <f t="shared" si="33"/>
        <v>0</v>
      </c>
      <c r="J325" s="23"/>
      <c r="K325" s="3">
        <f t="shared" si="30"/>
        <v>2016</v>
      </c>
      <c r="L325" s="4">
        <v>42393</v>
      </c>
      <c r="M325" s="21" t="s">
        <v>10</v>
      </c>
      <c r="N325" s="12">
        <v>10.999999999999901</v>
      </c>
      <c r="O325" s="12">
        <v>4.7999999999992404</v>
      </c>
      <c r="P325" s="12">
        <v>58.699999999999299</v>
      </c>
      <c r="Q325" s="12">
        <v>106.4</v>
      </c>
      <c r="R325" s="12">
        <f t="shared" si="34"/>
        <v>0</v>
      </c>
      <c r="S325" s="3">
        <f t="shared" si="35"/>
        <v>0</v>
      </c>
    </row>
    <row r="326" spans="1:19">
      <c r="A326" s="3">
        <f t="shared" si="31"/>
        <v>2016</v>
      </c>
      <c r="B326" s="30">
        <v>42400</v>
      </c>
      <c r="C326" s="5" t="s">
        <v>1</v>
      </c>
      <c r="D326" s="6">
        <v>323.7</v>
      </c>
      <c r="E326" s="6">
        <v>-11.1000000000016</v>
      </c>
      <c r="F326" s="6">
        <v>58.099999999998701</v>
      </c>
      <c r="G326" s="6">
        <v>231.9</v>
      </c>
      <c r="H326" s="12">
        <f t="shared" si="32"/>
        <v>0</v>
      </c>
      <c r="I326" s="3">
        <f t="shared" si="33"/>
        <v>0</v>
      </c>
      <c r="J326" s="23"/>
      <c r="K326" s="3">
        <f t="shared" si="30"/>
        <v>2016</v>
      </c>
      <c r="L326" s="4">
        <v>42400</v>
      </c>
      <c r="M326" s="21" t="s">
        <v>10</v>
      </c>
      <c r="N326" s="12">
        <v>59.900000000000503</v>
      </c>
      <c r="O326" s="12">
        <v>7.1999999999994202</v>
      </c>
      <c r="P326" s="12">
        <v>104.599999999999</v>
      </c>
      <c r="Q326" s="12">
        <v>114.5</v>
      </c>
      <c r="R326" s="12">
        <f t="shared" si="34"/>
        <v>0</v>
      </c>
      <c r="S326" s="3">
        <f t="shared" si="35"/>
        <v>0</v>
      </c>
    </row>
    <row r="327" spans="1:19">
      <c r="A327" s="3">
        <f t="shared" si="31"/>
        <v>2016</v>
      </c>
      <c r="B327" s="30">
        <v>42407</v>
      </c>
      <c r="C327" s="5" t="s">
        <v>1</v>
      </c>
      <c r="D327" s="6">
        <v>105.2</v>
      </c>
      <c r="E327" s="6">
        <v>-7.99999999999911</v>
      </c>
      <c r="F327" s="6">
        <v>175</v>
      </c>
      <c r="G327" s="6">
        <v>8.1999999999981998</v>
      </c>
      <c r="H327" s="12">
        <f t="shared" si="32"/>
        <v>1</v>
      </c>
      <c r="I327" s="3">
        <f t="shared" si="33"/>
        <v>1</v>
      </c>
      <c r="J327" s="23"/>
      <c r="K327" s="3">
        <f t="shared" si="30"/>
        <v>2016</v>
      </c>
      <c r="L327" s="4">
        <v>42407</v>
      </c>
      <c r="M327" s="21" t="s">
        <v>1</v>
      </c>
      <c r="N327" s="12">
        <v>17.3</v>
      </c>
      <c r="O327" s="12">
        <v>-5.0000000000005604</v>
      </c>
      <c r="P327" s="12">
        <v>75.399999999999906</v>
      </c>
      <c r="Q327" s="12">
        <v>78.899999999999494</v>
      </c>
      <c r="R327" s="12">
        <f t="shared" si="34"/>
        <v>0</v>
      </c>
      <c r="S327" s="3">
        <f t="shared" si="35"/>
        <v>0</v>
      </c>
    </row>
    <row r="328" spans="1:19">
      <c r="A328" s="3">
        <f t="shared" si="31"/>
        <v>2016</v>
      </c>
      <c r="B328" s="30">
        <v>42414</v>
      </c>
      <c r="C328" s="5" t="s">
        <v>10</v>
      </c>
      <c r="D328" s="6">
        <v>109.9</v>
      </c>
      <c r="E328" s="6">
        <v>15.1000000000012</v>
      </c>
      <c r="F328" s="6">
        <v>7.70000000000159</v>
      </c>
      <c r="G328" s="6">
        <v>205.099999999998</v>
      </c>
      <c r="H328" s="12">
        <f t="shared" si="32"/>
        <v>1</v>
      </c>
      <c r="I328" s="3">
        <f t="shared" si="33"/>
        <v>0</v>
      </c>
      <c r="J328" s="23"/>
      <c r="K328" s="3">
        <f t="shared" si="30"/>
        <v>2016</v>
      </c>
      <c r="L328" s="4">
        <v>42414</v>
      </c>
      <c r="M328" s="21" t="s">
        <v>1</v>
      </c>
      <c r="N328" s="12">
        <v>4.8000000000003604</v>
      </c>
      <c r="O328" s="12">
        <v>14.099999999999101</v>
      </c>
      <c r="P328" s="12">
        <v>232.099999999999</v>
      </c>
      <c r="Q328" s="12">
        <v>108.6</v>
      </c>
      <c r="R328" s="12">
        <f t="shared" si="34"/>
        <v>0</v>
      </c>
      <c r="S328" s="3">
        <f t="shared" si="35"/>
        <v>0</v>
      </c>
    </row>
    <row r="329" spans="1:19">
      <c r="A329" s="3">
        <f t="shared" si="31"/>
        <v>2016</v>
      </c>
      <c r="B329" s="30">
        <v>42421</v>
      </c>
      <c r="C329" s="5" t="s">
        <v>10</v>
      </c>
      <c r="D329" s="6">
        <v>187.79999999999799</v>
      </c>
      <c r="E329" s="6">
        <v>11.500000000002</v>
      </c>
      <c r="F329" s="6">
        <v>126.1</v>
      </c>
      <c r="G329" s="6">
        <v>91.899999999998101</v>
      </c>
      <c r="H329" s="12">
        <f t="shared" si="32"/>
        <v>1</v>
      </c>
      <c r="I329" s="3">
        <f t="shared" si="33"/>
        <v>1</v>
      </c>
      <c r="J329" s="23"/>
      <c r="K329" s="3">
        <f t="shared" si="30"/>
        <v>2016</v>
      </c>
      <c r="L329" s="4">
        <v>42421</v>
      </c>
      <c r="M329" s="21" t="s">
        <v>10</v>
      </c>
      <c r="N329" s="12">
        <v>221.099999999999</v>
      </c>
      <c r="O329" s="12">
        <v>3.9000000000000101</v>
      </c>
      <c r="P329" s="12">
        <v>319.5</v>
      </c>
      <c r="Q329" s="12">
        <v>34.499999999999503</v>
      </c>
      <c r="R329" s="12">
        <f t="shared" si="34"/>
        <v>1</v>
      </c>
      <c r="S329" s="3">
        <f t="shared" si="35"/>
        <v>1</v>
      </c>
    </row>
    <row r="330" spans="1:19">
      <c r="A330" s="3">
        <f t="shared" si="31"/>
        <v>2016</v>
      </c>
      <c r="B330" s="30">
        <v>42428</v>
      </c>
      <c r="C330" s="5" t="s">
        <v>1</v>
      </c>
      <c r="D330" s="6">
        <v>87.900000000000702</v>
      </c>
      <c r="E330" s="6">
        <v>-13.0999999999992</v>
      </c>
      <c r="F330" s="6">
        <v>170.099999999999</v>
      </c>
      <c r="G330" s="6">
        <v>225.599999999999</v>
      </c>
      <c r="H330" s="12">
        <f t="shared" si="32"/>
        <v>0</v>
      </c>
      <c r="I330" s="3">
        <f t="shared" si="33"/>
        <v>0</v>
      </c>
      <c r="J330" s="23"/>
      <c r="K330" s="3">
        <f t="shared" si="30"/>
        <v>2016</v>
      </c>
      <c r="L330" s="4">
        <v>42428</v>
      </c>
      <c r="M330" s="21" t="s">
        <v>1</v>
      </c>
      <c r="N330" s="12">
        <v>267.10000000000002</v>
      </c>
      <c r="O330" s="12">
        <v>-23.499999999999599</v>
      </c>
      <c r="P330" s="12">
        <v>5.7000000000007001</v>
      </c>
      <c r="Q330" s="12">
        <v>179</v>
      </c>
      <c r="R330" s="12">
        <f t="shared" si="34"/>
        <v>0</v>
      </c>
      <c r="S330" s="3">
        <f t="shared" si="35"/>
        <v>0</v>
      </c>
    </row>
    <row r="331" spans="1:19">
      <c r="A331" s="3">
        <f t="shared" si="31"/>
        <v>2016</v>
      </c>
      <c r="B331" s="30">
        <v>42435</v>
      </c>
      <c r="C331" s="5" t="s">
        <v>1</v>
      </c>
      <c r="D331" s="6">
        <v>158.49999999999901</v>
      </c>
      <c r="E331" s="6">
        <v>-0.100000000000655</v>
      </c>
      <c r="F331" s="6">
        <v>92.7999999999995</v>
      </c>
      <c r="G331" s="6">
        <v>191.800000000002</v>
      </c>
      <c r="H331" s="12">
        <f t="shared" si="32"/>
        <v>1</v>
      </c>
      <c r="I331" s="3">
        <f t="shared" si="33"/>
        <v>1</v>
      </c>
      <c r="J331" s="23"/>
      <c r="K331" s="3">
        <f t="shared" si="30"/>
        <v>2016</v>
      </c>
      <c r="L331" s="4">
        <v>42435</v>
      </c>
      <c r="M331" s="21" t="s">
        <v>1</v>
      </c>
      <c r="N331" s="12">
        <v>119</v>
      </c>
      <c r="O331" s="12">
        <v>-4.4000000000010697</v>
      </c>
      <c r="P331" s="12">
        <v>125.69999999999899</v>
      </c>
      <c r="Q331" s="12">
        <v>42.700000000000998</v>
      </c>
      <c r="R331" s="12">
        <f t="shared" si="34"/>
        <v>1</v>
      </c>
      <c r="S331" s="3">
        <f t="shared" si="35"/>
        <v>1</v>
      </c>
    </row>
    <row r="332" spans="1:19">
      <c r="A332" s="3">
        <f t="shared" si="31"/>
        <v>2016</v>
      </c>
      <c r="B332" s="30">
        <v>42442</v>
      </c>
      <c r="C332" s="5" t="s">
        <v>1</v>
      </c>
      <c r="D332" s="6">
        <v>125.700000000001</v>
      </c>
      <c r="E332" s="6">
        <v>-6.2000000000006397</v>
      </c>
      <c r="F332" s="6">
        <v>126.399999999999</v>
      </c>
      <c r="G332" s="6">
        <v>14.3000000000004</v>
      </c>
      <c r="H332" s="12">
        <f t="shared" si="32"/>
        <v>1</v>
      </c>
      <c r="I332" s="3">
        <f t="shared" si="33"/>
        <v>1</v>
      </c>
      <c r="J332" s="23"/>
      <c r="K332" s="3">
        <f t="shared" si="30"/>
        <v>2016</v>
      </c>
      <c r="L332" s="4">
        <v>42442</v>
      </c>
      <c r="M332" s="21" t="s">
        <v>10</v>
      </c>
      <c r="N332" s="12">
        <v>95.399999999999906</v>
      </c>
      <c r="O332" s="12">
        <v>1.99999999999978</v>
      </c>
      <c r="P332" s="12">
        <v>99.400000000000603</v>
      </c>
      <c r="Q332" s="12">
        <v>4.4999999999995</v>
      </c>
      <c r="R332" s="12">
        <f t="shared" si="34"/>
        <v>0</v>
      </c>
      <c r="S332" s="3">
        <f t="shared" si="35"/>
        <v>0</v>
      </c>
    </row>
    <row r="333" spans="1:19">
      <c r="A333" s="3">
        <f t="shared" si="31"/>
        <v>2016</v>
      </c>
      <c r="B333" s="30">
        <v>42449</v>
      </c>
      <c r="C333" s="5" t="s">
        <v>10</v>
      </c>
      <c r="D333" s="6">
        <v>103.99999999999901</v>
      </c>
      <c r="E333" s="6">
        <v>5.9000000000009001</v>
      </c>
      <c r="F333" s="6">
        <v>277.7</v>
      </c>
      <c r="G333" s="6">
        <v>7.2999999999989704</v>
      </c>
      <c r="H333" s="12">
        <f t="shared" si="32"/>
        <v>1</v>
      </c>
      <c r="I333" s="3">
        <f t="shared" si="33"/>
        <v>1</v>
      </c>
      <c r="J333" s="23"/>
      <c r="K333" s="3">
        <f t="shared" si="30"/>
        <v>2016</v>
      </c>
      <c r="L333" s="4">
        <v>42449</v>
      </c>
      <c r="M333" s="21" t="s">
        <v>1</v>
      </c>
      <c r="N333" s="12">
        <v>59.200000000000301</v>
      </c>
      <c r="O333" s="12">
        <v>13.4999999999996</v>
      </c>
      <c r="P333" s="12">
        <v>75.100000000000094</v>
      </c>
      <c r="Q333" s="12">
        <v>60.200000000000202</v>
      </c>
      <c r="R333" s="12">
        <f t="shared" si="34"/>
        <v>0</v>
      </c>
      <c r="S333" s="3">
        <f t="shared" si="35"/>
        <v>0</v>
      </c>
    </row>
    <row r="334" spans="1:19">
      <c r="A334" s="3">
        <f t="shared" si="31"/>
        <v>2016</v>
      </c>
      <c r="B334" s="30">
        <v>42456</v>
      </c>
      <c r="C334" s="5" t="s">
        <v>1</v>
      </c>
      <c r="D334" s="6">
        <v>232.39999999999901</v>
      </c>
      <c r="E334" s="6">
        <v>6.8000000000001304</v>
      </c>
      <c r="F334" s="6">
        <v>72.900000000000105</v>
      </c>
      <c r="G334" s="6">
        <v>54.500000000001698</v>
      </c>
      <c r="H334" s="12">
        <f t="shared" si="32"/>
        <v>1</v>
      </c>
      <c r="I334" s="3">
        <f t="shared" si="33"/>
        <v>1</v>
      </c>
      <c r="J334" s="23"/>
      <c r="K334" s="3">
        <f t="shared" si="30"/>
        <v>2016</v>
      </c>
      <c r="L334" s="4">
        <v>42456</v>
      </c>
      <c r="M334" s="21" t="s">
        <v>1</v>
      </c>
      <c r="N334" s="12">
        <v>28.799999999999901</v>
      </c>
      <c r="O334" s="12">
        <v>-10.3999999999993</v>
      </c>
      <c r="P334" s="12">
        <v>178</v>
      </c>
      <c r="Q334" s="12">
        <v>21.900000000000201</v>
      </c>
      <c r="R334" s="12">
        <f t="shared" si="34"/>
        <v>0</v>
      </c>
      <c r="S334" s="3">
        <f t="shared" si="35"/>
        <v>0</v>
      </c>
    </row>
    <row r="335" spans="1:19">
      <c r="A335" s="3">
        <f t="shared" si="31"/>
        <v>2016</v>
      </c>
      <c r="B335" s="30">
        <v>42463</v>
      </c>
      <c r="C335" s="5" t="s">
        <v>10</v>
      </c>
      <c r="D335" s="6">
        <v>3.7999999999982399</v>
      </c>
      <c r="E335" s="6">
        <v>-14.6999999999986</v>
      </c>
      <c r="F335" s="6">
        <v>54.499999999999503</v>
      </c>
      <c r="G335" s="6">
        <v>176.49999999999901</v>
      </c>
      <c r="H335" s="12">
        <f t="shared" si="32"/>
        <v>0</v>
      </c>
      <c r="I335" s="3">
        <f t="shared" si="33"/>
        <v>0</v>
      </c>
      <c r="J335" s="23"/>
      <c r="K335" s="3">
        <f t="shared" si="30"/>
        <v>2016</v>
      </c>
      <c r="L335" s="4">
        <v>42463</v>
      </c>
      <c r="M335" s="21" t="s">
        <v>10</v>
      </c>
      <c r="N335" s="12">
        <v>176</v>
      </c>
      <c r="O335" s="12">
        <v>12.4999999999997</v>
      </c>
      <c r="P335" s="12">
        <v>132.99999999999901</v>
      </c>
      <c r="Q335" s="12">
        <v>42.7999999999995</v>
      </c>
      <c r="R335" s="12">
        <f t="shared" si="34"/>
        <v>1</v>
      </c>
      <c r="S335" s="3">
        <f t="shared" si="35"/>
        <v>1</v>
      </c>
    </row>
    <row r="336" spans="1:19">
      <c r="A336" s="3">
        <f t="shared" si="31"/>
        <v>2016</v>
      </c>
      <c r="B336" s="30">
        <v>42470</v>
      </c>
      <c r="C336" s="5" t="s">
        <v>10</v>
      </c>
      <c r="D336" s="6">
        <v>126.299999999999</v>
      </c>
      <c r="E336" s="6">
        <v>-16.000000000000401</v>
      </c>
      <c r="F336" s="6">
        <v>98.000000000000298</v>
      </c>
      <c r="G336" s="6">
        <v>82.100000000000506</v>
      </c>
      <c r="H336" s="12">
        <f t="shared" si="32"/>
        <v>0</v>
      </c>
      <c r="I336" s="3">
        <f t="shared" si="33"/>
        <v>0</v>
      </c>
      <c r="J336" s="23"/>
      <c r="K336" s="3">
        <f t="shared" si="30"/>
        <v>2016</v>
      </c>
      <c r="L336" s="4">
        <v>42470</v>
      </c>
      <c r="M336" s="21" t="s">
        <v>1</v>
      </c>
      <c r="N336" s="12">
        <v>109.7</v>
      </c>
      <c r="O336" s="12">
        <v>16.899999999999601</v>
      </c>
      <c r="P336" s="12">
        <v>161.5</v>
      </c>
      <c r="Q336" s="12">
        <v>40.900000000000297</v>
      </c>
      <c r="R336" s="12">
        <f t="shared" si="34"/>
        <v>1</v>
      </c>
      <c r="S336" s="3">
        <f t="shared" si="35"/>
        <v>1</v>
      </c>
    </row>
    <row r="337" spans="1:19">
      <c r="A337" s="3">
        <f t="shared" si="31"/>
        <v>2016</v>
      </c>
      <c r="B337" s="30">
        <v>42477</v>
      </c>
      <c r="C337" s="5" t="s">
        <v>10</v>
      </c>
      <c r="D337" s="6">
        <v>75.000000000000597</v>
      </c>
      <c r="E337" s="6">
        <v>6.9000000000007899</v>
      </c>
      <c r="F337" s="6">
        <v>241.1</v>
      </c>
      <c r="G337" s="6">
        <v>0</v>
      </c>
      <c r="H337" s="12">
        <f t="shared" si="32"/>
        <v>0</v>
      </c>
      <c r="I337" s="3">
        <f t="shared" si="33"/>
        <v>0</v>
      </c>
      <c r="J337" s="23"/>
      <c r="K337" s="3">
        <f t="shared" si="30"/>
        <v>2016</v>
      </c>
      <c r="L337" s="4">
        <v>42477</v>
      </c>
      <c r="M337" s="21" t="s">
        <v>10</v>
      </c>
      <c r="N337" s="12">
        <v>154.19999999999899</v>
      </c>
      <c r="O337" s="12">
        <v>26.500000000000401</v>
      </c>
      <c r="P337" s="12">
        <v>68.799999999999898</v>
      </c>
      <c r="Q337" s="12">
        <v>216.29999999999899</v>
      </c>
      <c r="R337" s="12">
        <f t="shared" si="34"/>
        <v>1</v>
      </c>
      <c r="S337" s="3">
        <f t="shared" si="35"/>
        <v>1</v>
      </c>
    </row>
    <row r="338" spans="1:19">
      <c r="A338" s="3">
        <f t="shared" si="31"/>
        <v>2016</v>
      </c>
      <c r="B338" s="30">
        <v>42484</v>
      </c>
      <c r="C338" s="5" t="s">
        <v>1</v>
      </c>
      <c r="D338" s="6">
        <v>233.70000000000101</v>
      </c>
      <c r="E338" s="6">
        <v>9.3999999999993999</v>
      </c>
      <c r="F338" s="6">
        <v>75.499999999999403</v>
      </c>
      <c r="G338" s="6">
        <v>155</v>
      </c>
      <c r="H338" s="12">
        <f t="shared" si="32"/>
        <v>1</v>
      </c>
      <c r="I338" s="3">
        <f t="shared" si="33"/>
        <v>1</v>
      </c>
      <c r="J338" s="23"/>
      <c r="K338" s="3">
        <f t="shared" si="30"/>
        <v>2016</v>
      </c>
      <c r="L338" s="4">
        <v>42484</v>
      </c>
      <c r="M338" s="21" t="s">
        <v>10</v>
      </c>
      <c r="N338" s="12">
        <v>194.19999999999899</v>
      </c>
      <c r="O338" s="12">
        <v>11.099999999999399</v>
      </c>
      <c r="P338" s="12">
        <v>119.49999999999901</v>
      </c>
      <c r="Q338" s="12">
        <v>82.2</v>
      </c>
      <c r="R338" s="12">
        <f t="shared" si="34"/>
        <v>1</v>
      </c>
      <c r="S338" s="3">
        <f t="shared" si="35"/>
        <v>1</v>
      </c>
    </row>
    <row r="339" spans="1:19">
      <c r="A339" s="3">
        <f t="shared" si="31"/>
        <v>2016</v>
      </c>
      <c r="B339" s="30">
        <v>42491</v>
      </c>
      <c r="C339" s="5" t="s">
        <v>10</v>
      </c>
      <c r="D339" s="6">
        <v>59.400000000000503</v>
      </c>
      <c r="E339" s="6">
        <v>6.8999999999985704</v>
      </c>
      <c r="F339" s="6">
        <v>51.499999999999801</v>
      </c>
      <c r="G339" s="6">
        <v>112.100000000001</v>
      </c>
      <c r="H339" s="12">
        <f t="shared" si="32"/>
        <v>0</v>
      </c>
      <c r="I339" s="3">
        <f t="shared" si="33"/>
        <v>0</v>
      </c>
      <c r="J339" s="23"/>
      <c r="K339" s="3">
        <f t="shared" si="30"/>
        <v>2016</v>
      </c>
      <c r="L339" s="4">
        <v>42491</v>
      </c>
      <c r="M339" s="21" t="s">
        <v>10</v>
      </c>
      <c r="N339" s="12">
        <v>29.4000000000005</v>
      </c>
      <c r="O339" s="12">
        <v>-14.899999999999901</v>
      </c>
      <c r="P339" s="12">
        <v>26.7000000000006</v>
      </c>
      <c r="Q339" s="12">
        <v>160.29999999999899</v>
      </c>
      <c r="R339" s="12">
        <f t="shared" si="34"/>
        <v>0</v>
      </c>
      <c r="S339" s="3">
        <f t="shared" si="35"/>
        <v>0</v>
      </c>
    </row>
    <row r="340" spans="1:19">
      <c r="A340" s="3">
        <f t="shared" si="31"/>
        <v>2016</v>
      </c>
      <c r="B340" s="30">
        <v>42498</v>
      </c>
      <c r="C340" s="5" t="s">
        <v>10</v>
      </c>
      <c r="D340" s="6">
        <v>85.000000000001705</v>
      </c>
      <c r="E340" s="6">
        <v>-1.8000000000006899</v>
      </c>
      <c r="F340" s="6">
        <v>36.7000000000006</v>
      </c>
      <c r="G340" s="6">
        <v>131.9</v>
      </c>
      <c r="H340" s="12">
        <f t="shared" si="32"/>
        <v>0</v>
      </c>
      <c r="I340" s="3">
        <f t="shared" si="33"/>
        <v>0</v>
      </c>
      <c r="J340" s="23"/>
      <c r="K340" s="3">
        <f t="shared" si="30"/>
        <v>2016</v>
      </c>
      <c r="L340" s="4">
        <v>42498</v>
      </c>
      <c r="M340" s="21" t="s">
        <v>10</v>
      </c>
      <c r="N340" s="12">
        <v>120</v>
      </c>
      <c r="O340" s="12">
        <v>17.099999999999799</v>
      </c>
      <c r="P340" s="12">
        <v>115.6</v>
      </c>
      <c r="Q340" s="12">
        <v>2.99999999999967</v>
      </c>
      <c r="R340" s="12">
        <f t="shared" si="34"/>
        <v>1</v>
      </c>
      <c r="S340" s="3">
        <f t="shared" si="35"/>
        <v>1</v>
      </c>
    </row>
    <row r="341" spans="1:19">
      <c r="A341" s="3">
        <f t="shared" si="31"/>
        <v>2016</v>
      </c>
      <c r="B341" s="30">
        <v>42505</v>
      </c>
      <c r="C341" s="5" t="s">
        <v>10</v>
      </c>
      <c r="D341" s="6">
        <v>93.9</v>
      </c>
      <c r="E341" s="6">
        <v>9.5000000000000604</v>
      </c>
      <c r="F341" s="6">
        <v>34.600000000000101</v>
      </c>
      <c r="G341" s="6">
        <v>97.7000000000005</v>
      </c>
      <c r="H341" s="12">
        <f t="shared" si="32"/>
        <v>0</v>
      </c>
      <c r="I341" s="3">
        <f t="shared" si="33"/>
        <v>0</v>
      </c>
      <c r="J341" s="23"/>
      <c r="K341" s="3">
        <f t="shared" si="30"/>
        <v>2016</v>
      </c>
      <c r="L341" s="4">
        <v>42505</v>
      </c>
      <c r="M341" s="21" t="s">
        <v>1</v>
      </c>
      <c r="N341" s="12">
        <v>69.200000000000301</v>
      </c>
      <c r="O341" s="12">
        <v>15.9999999999993</v>
      </c>
      <c r="P341" s="12">
        <v>145.599999999999</v>
      </c>
      <c r="Q341" s="12">
        <v>42.500000000000803</v>
      </c>
      <c r="R341" s="12">
        <f t="shared" si="34"/>
        <v>0</v>
      </c>
      <c r="S341" s="3">
        <f t="shared" si="35"/>
        <v>0</v>
      </c>
    </row>
    <row r="342" spans="1:19">
      <c r="A342" s="3">
        <f t="shared" si="31"/>
        <v>2016</v>
      </c>
      <c r="B342" s="30">
        <v>42512</v>
      </c>
      <c r="C342" s="5" t="s">
        <v>10</v>
      </c>
      <c r="D342" s="6">
        <v>96.6</v>
      </c>
      <c r="E342" s="6">
        <v>-0.80000000000079996</v>
      </c>
      <c r="F342" s="6">
        <v>260.89999999999901</v>
      </c>
      <c r="G342" s="6">
        <v>14.7000000000008</v>
      </c>
      <c r="H342" s="12">
        <f t="shared" si="32"/>
        <v>0</v>
      </c>
      <c r="I342" s="3">
        <f t="shared" si="33"/>
        <v>0</v>
      </c>
      <c r="J342" s="23"/>
      <c r="K342" s="3">
        <f t="shared" si="30"/>
        <v>2016</v>
      </c>
      <c r="L342" s="4">
        <v>42512</v>
      </c>
      <c r="M342" s="21" t="s">
        <v>10</v>
      </c>
      <c r="N342" s="12">
        <v>115.19999999999899</v>
      </c>
      <c r="O342" s="12">
        <v>6.3000000000001899</v>
      </c>
      <c r="P342" s="12">
        <v>189.8</v>
      </c>
      <c r="Q342" s="12">
        <v>8.6999999999992603</v>
      </c>
      <c r="R342" s="12">
        <f t="shared" si="34"/>
        <v>1</v>
      </c>
      <c r="S342" s="3">
        <f t="shared" si="35"/>
        <v>1</v>
      </c>
    </row>
    <row r="343" spans="1:19">
      <c r="A343" s="3">
        <f t="shared" si="31"/>
        <v>2016</v>
      </c>
      <c r="B343" s="30">
        <v>42519</v>
      </c>
      <c r="C343" s="5" t="s">
        <v>1</v>
      </c>
      <c r="D343" s="6">
        <v>253.39999999999901</v>
      </c>
      <c r="E343" s="6">
        <v>-10.2000000000002</v>
      </c>
      <c r="F343" s="6">
        <v>110.69999999999899</v>
      </c>
      <c r="G343" s="6">
        <v>59.599999999999604</v>
      </c>
      <c r="H343" s="12">
        <f t="shared" si="32"/>
        <v>0</v>
      </c>
      <c r="I343" s="3">
        <f t="shared" si="33"/>
        <v>0</v>
      </c>
      <c r="J343" s="23"/>
      <c r="K343" s="3">
        <f t="shared" si="30"/>
        <v>2016</v>
      </c>
      <c r="L343" s="4">
        <v>42519</v>
      </c>
      <c r="M343" s="21" t="s">
        <v>1</v>
      </c>
      <c r="N343" s="12">
        <v>176.9</v>
      </c>
      <c r="O343" s="12">
        <v>9.7999999999998</v>
      </c>
      <c r="P343" s="12">
        <v>144.80000000000001</v>
      </c>
      <c r="Q343" s="12">
        <v>10.999999999999901</v>
      </c>
      <c r="R343" s="12">
        <f t="shared" si="34"/>
        <v>1</v>
      </c>
      <c r="S343" s="3">
        <f t="shared" si="35"/>
        <v>1</v>
      </c>
    </row>
    <row r="344" spans="1:19">
      <c r="A344" s="3">
        <f t="shared" si="31"/>
        <v>2016</v>
      </c>
      <c r="B344" s="30">
        <v>42526</v>
      </c>
      <c r="C344" s="5" t="s">
        <v>10</v>
      </c>
      <c r="D344" s="6">
        <v>105.8</v>
      </c>
      <c r="E344" s="6">
        <v>0.99999999999988898</v>
      </c>
      <c r="F344" s="6">
        <v>54.000000000000703</v>
      </c>
      <c r="G344" s="6">
        <v>118.099999999998</v>
      </c>
      <c r="H344" s="12">
        <f t="shared" si="32"/>
        <v>1</v>
      </c>
      <c r="I344" s="3">
        <f t="shared" si="33"/>
        <v>1</v>
      </c>
      <c r="J344" s="23"/>
      <c r="K344" s="3">
        <f t="shared" si="30"/>
        <v>2016</v>
      </c>
      <c r="L344" s="4">
        <v>42526</v>
      </c>
      <c r="M344" s="21" t="s">
        <v>10</v>
      </c>
      <c r="N344" s="12">
        <v>111.7</v>
      </c>
      <c r="O344" s="12">
        <v>-10</v>
      </c>
      <c r="P344" s="12">
        <v>158.30000000000001</v>
      </c>
      <c r="Q344" s="12">
        <v>18.9000000000005</v>
      </c>
      <c r="R344" s="12">
        <f t="shared" si="34"/>
        <v>0</v>
      </c>
      <c r="S344" s="3">
        <f t="shared" si="35"/>
        <v>0</v>
      </c>
    </row>
    <row r="345" spans="1:19">
      <c r="A345" s="3">
        <f t="shared" si="31"/>
        <v>2016</v>
      </c>
      <c r="B345" s="30">
        <v>42533</v>
      </c>
      <c r="C345" s="5" t="s">
        <v>1</v>
      </c>
      <c r="D345" s="6">
        <v>24.5000000000006</v>
      </c>
      <c r="E345" s="6">
        <v>57.7000000000005</v>
      </c>
      <c r="F345" s="6">
        <v>419.4</v>
      </c>
      <c r="G345" s="6">
        <v>95.600000000000094</v>
      </c>
      <c r="H345" s="12">
        <f t="shared" si="32"/>
        <v>0</v>
      </c>
      <c r="I345" s="3">
        <f t="shared" si="33"/>
        <v>0</v>
      </c>
      <c r="J345" s="23"/>
      <c r="K345" s="3">
        <f t="shared" si="30"/>
        <v>2016</v>
      </c>
      <c r="L345" s="4">
        <v>42533</v>
      </c>
      <c r="M345" s="21" t="s">
        <v>1</v>
      </c>
      <c r="N345" s="12">
        <v>92.7999999999995</v>
      </c>
      <c r="O345" s="12">
        <v>19.700000000000198</v>
      </c>
      <c r="P345" s="12">
        <v>53.2999999999994</v>
      </c>
      <c r="Q345" s="12">
        <v>210.9</v>
      </c>
      <c r="R345" s="12">
        <f t="shared" si="34"/>
        <v>0</v>
      </c>
      <c r="S345" s="3">
        <f t="shared" si="35"/>
        <v>0</v>
      </c>
    </row>
    <row r="346" spans="1:19">
      <c r="A346" s="3">
        <f t="shared" si="31"/>
        <v>2016</v>
      </c>
      <c r="B346" s="30">
        <v>42540</v>
      </c>
      <c r="C346" s="5" t="s">
        <v>10</v>
      </c>
      <c r="D346" s="6">
        <v>232.00000000000099</v>
      </c>
      <c r="E346" s="6">
        <v>89.699999999999207</v>
      </c>
      <c r="F346" s="6">
        <v>159.80000000000101</v>
      </c>
      <c r="G346" s="6">
        <v>38.599999999999703</v>
      </c>
      <c r="H346" s="12">
        <f t="shared" si="32"/>
        <v>1</v>
      </c>
      <c r="I346" s="3">
        <f t="shared" si="33"/>
        <v>1</v>
      </c>
      <c r="J346" s="23"/>
      <c r="K346" s="3">
        <f t="shared" si="30"/>
        <v>2016</v>
      </c>
      <c r="L346" s="4">
        <v>42540</v>
      </c>
      <c r="M346" s="21" t="s">
        <v>1</v>
      </c>
      <c r="N346" s="12">
        <v>164.6</v>
      </c>
      <c r="O346" s="12">
        <v>-46.2000000000006</v>
      </c>
      <c r="P346" s="12">
        <v>90.699999999999093</v>
      </c>
      <c r="Q346" s="12">
        <v>34.600000000000101</v>
      </c>
      <c r="R346" s="12">
        <f t="shared" si="34"/>
        <v>0</v>
      </c>
      <c r="S346" s="3">
        <f t="shared" si="35"/>
        <v>0</v>
      </c>
    </row>
    <row r="347" spans="1:19">
      <c r="A347" s="3">
        <f t="shared" si="31"/>
        <v>2016</v>
      </c>
      <c r="B347" s="30">
        <v>42547</v>
      </c>
      <c r="C347" s="5" t="s">
        <v>1</v>
      </c>
      <c r="D347" s="6">
        <v>127.2</v>
      </c>
      <c r="E347" s="6">
        <v>-6.8000000000001304</v>
      </c>
      <c r="F347" s="6">
        <v>127.8</v>
      </c>
      <c r="G347" s="6">
        <v>56.499999999999297</v>
      </c>
      <c r="H347" s="12">
        <f t="shared" si="32"/>
        <v>1</v>
      </c>
      <c r="I347" s="3">
        <f t="shared" si="33"/>
        <v>1</v>
      </c>
      <c r="J347" s="23"/>
      <c r="K347" s="3">
        <f t="shared" si="30"/>
        <v>2016</v>
      </c>
      <c r="L347" s="4">
        <v>42547</v>
      </c>
      <c r="M347" s="21" t="s">
        <v>1</v>
      </c>
      <c r="N347" s="12">
        <v>5.0000000000005604</v>
      </c>
      <c r="O347" s="12">
        <v>-51.800000000000701</v>
      </c>
      <c r="P347" s="12">
        <v>4.0999999999990999</v>
      </c>
      <c r="Q347" s="12">
        <v>272.7</v>
      </c>
      <c r="R347" s="12">
        <f t="shared" si="34"/>
        <v>0</v>
      </c>
      <c r="S347" s="3">
        <f t="shared" si="35"/>
        <v>0</v>
      </c>
    </row>
    <row r="348" spans="1:19">
      <c r="A348" s="3">
        <f t="shared" si="31"/>
        <v>2016</v>
      </c>
      <c r="B348" s="30">
        <v>42554</v>
      </c>
      <c r="C348" s="5" t="s">
        <v>10</v>
      </c>
      <c r="D348" s="6">
        <v>80</v>
      </c>
      <c r="E348" s="6">
        <v>1.99999999999978</v>
      </c>
      <c r="F348" s="6">
        <v>116.799999999999</v>
      </c>
      <c r="G348" s="6">
        <v>32.400000000001299</v>
      </c>
      <c r="H348" s="12">
        <f t="shared" si="32"/>
        <v>0</v>
      </c>
      <c r="I348" s="3">
        <f t="shared" si="33"/>
        <v>0</v>
      </c>
      <c r="J348" s="23"/>
      <c r="K348" s="3">
        <f t="shared" si="30"/>
        <v>2016</v>
      </c>
      <c r="L348" s="4">
        <v>42554</v>
      </c>
      <c r="M348" s="21" t="s">
        <v>1</v>
      </c>
      <c r="N348" s="12">
        <v>244.9</v>
      </c>
      <c r="O348" s="12">
        <v>4.1000000000002101</v>
      </c>
      <c r="P348" s="12">
        <v>81.999999999999801</v>
      </c>
      <c r="Q348" s="12">
        <v>104.3</v>
      </c>
      <c r="R348" s="12">
        <f t="shared" si="34"/>
        <v>1</v>
      </c>
      <c r="S348" s="3">
        <f t="shared" si="35"/>
        <v>1</v>
      </c>
    </row>
    <row r="349" spans="1:19">
      <c r="A349" s="3">
        <f t="shared" si="31"/>
        <v>2016</v>
      </c>
      <c r="B349" s="30">
        <v>42561</v>
      </c>
      <c r="C349" s="5" t="s">
        <v>10</v>
      </c>
      <c r="D349" s="6">
        <v>17.100000000001</v>
      </c>
      <c r="E349" s="6">
        <v>-17.3</v>
      </c>
      <c r="F349" s="6">
        <v>36.100000000001103</v>
      </c>
      <c r="G349" s="6">
        <v>92.699999999998795</v>
      </c>
      <c r="H349" s="12">
        <f t="shared" si="32"/>
        <v>0</v>
      </c>
      <c r="I349" s="3">
        <f t="shared" si="33"/>
        <v>0</v>
      </c>
      <c r="J349" s="23"/>
      <c r="K349" s="3">
        <f t="shared" si="30"/>
        <v>2016</v>
      </c>
      <c r="L349" s="4">
        <v>42561</v>
      </c>
      <c r="M349" s="21" t="s">
        <v>10</v>
      </c>
      <c r="N349" s="12">
        <v>43.6000000000003</v>
      </c>
      <c r="O349" s="12">
        <v>-7.6000000000009296</v>
      </c>
      <c r="P349" s="12">
        <v>36.499999999999297</v>
      </c>
      <c r="Q349" s="12">
        <v>99.400000000000603</v>
      </c>
      <c r="R349" s="12">
        <f t="shared" si="34"/>
        <v>0</v>
      </c>
      <c r="S349" s="3">
        <f t="shared" si="35"/>
        <v>0</v>
      </c>
    </row>
    <row r="350" spans="1:19">
      <c r="A350" s="3">
        <f t="shared" si="31"/>
        <v>2016</v>
      </c>
      <c r="B350" s="30">
        <v>42568</v>
      </c>
      <c r="C350" s="5" t="s">
        <v>10</v>
      </c>
      <c r="D350" s="6">
        <v>72.499999999999702</v>
      </c>
      <c r="E350" s="6">
        <v>2.19999999999887</v>
      </c>
      <c r="F350" s="6">
        <v>223.99999999999901</v>
      </c>
      <c r="G350" s="6">
        <v>21.500000000000899</v>
      </c>
      <c r="H350" s="12">
        <f t="shared" si="32"/>
        <v>0</v>
      </c>
      <c r="I350" s="3">
        <f t="shared" si="33"/>
        <v>0</v>
      </c>
      <c r="J350" s="23"/>
      <c r="K350" s="3">
        <f t="shared" si="30"/>
        <v>2016</v>
      </c>
      <c r="L350" s="4">
        <v>42568</v>
      </c>
      <c r="M350" s="21" t="s">
        <v>10</v>
      </c>
      <c r="N350" s="12">
        <v>37.000000000000298</v>
      </c>
      <c r="O350" s="12">
        <v>1.1000000000005401</v>
      </c>
      <c r="P350" s="12">
        <v>179.5</v>
      </c>
      <c r="Q350" s="12">
        <v>12.6999999999999</v>
      </c>
      <c r="R350" s="12">
        <f t="shared" si="34"/>
        <v>0</v>
      </c>
      <c r="S350" s="3">
        <f t="shared" si="35"/>
        <v>0</v>
      </c>
    </row>
    <row r="351" spans="1:19">
      <c r="A351" s="3">
        <f t="shared" si="31"/>
        <v>2016</v>
      </c>
      <c r="B351" s="30">
        <v>42575</v>
      </c>
      <c r="C351" s="5" t="s">
        <v>1</v>
      </c>
      <c r="D351" s="6">
        <v>199.39999999999799</v>
      </c>
      <c r="E351" s="6">
        <v>-0.79999999999857896</v>
      </c>
      <c r="F351" s="6">
        <v>126.30000000000101</v>
      </c>
      <c r="G351" s="6">
        <v>61.599999999999397</v>
      </c>
      <c r="H351" s="12">
        <f t="shared" si="32"/>
        <v>1</v>
      </c>
      <c r="I351" s="3">
        <f t="shared" si="33"/>
        <v>1</v>
      </c>
      <c r="J351" s="23"/>
      <c r="K351" s="3">
        <f t="shared" si="30"/>
        <v>2016</v>
      </c>
      <c r="L351" s="4">
        <v>42575</v>
      </c>
      <c r="M351" s="21" t="s">
        <v>1</v>
      </c>
      <c r="N351" s="12">
        <v>110.2</v>
      </c>
      <c r="O351" s="12">
        <v>-13.6000000000002</v>
      </c>
      <c r="P351" s="12">
        <v>56.499999999999297</v>
      </c>
      <c r="Q351" s="12">
        <v>174.10000000000099</v>
      </c>
      <c r="R351" s="12">
        <f t="shared" si="34"/>
        <v>0</v>
      </c>
      <c r="S351" s="3">
        <f t="shared" si="35"/>
        <v>0</v>
      </c>
    </row>
    <row r="352" spans="1:19">
      <c r="A352" s="3">
        <f t="shared" si="31"/>
        <v>2016</v>
      </c>
      <c r="B352" s="30">
        <v>42582</v>
      </c>
      <c r="C352" s="5" t="s">
        <v>10</v>
      </c>
      <c r="D352" s="6">
        <v>86.600000000001103</v>
      </c>
      <c r="E352" s="6">
        <v>4.3999999999999497</v>
      </c>
      <c r="F352" s="6">
        <v>140.29999999999899</v>
      </c>
      <c r="G352" s="6">
        <v>10.3999999999993</v>
      </c>
      <c r="H352" s="12">
        <f t="shared" si="32"/>
        <v>0</v>
      </c>
      <c r="I352" s="3">
        <f t="shared" si="33"/>
        <v>0</v>
      </c>
      <c r="J352" s="23"/>
      <c r="K352" s="3">
        <f t="shared" si="30"/>
        <v>2016</v>
      </c>
      <c r="L352" s="4">
        <v>42582</v>
      </c>
      <c r="M352" s="21" t="s">
        <v>1</v>
      </c>
      <c r="N352" s="12">
        <v>139.4</v>
      </c>
      <c r="O352" s="12">
        <v>5.1000000000001</v>
      </c>
      <c r="P352" s="12">
        <v>131</v>
      </c>
      <c r="Q352" s="12">
        <v>84.500000000000597</v>
      </c>
      <c r="R352" s="12">
        <f t="shared" si="34"/>
        <v>1</v>
      </c>
      <c r="S352" s="3">
        <f t="shared" si="35"/>
        <v>1</v>
      </c>
    </row>
    <row r="353" spans="1:19">
      <c r="A353" s="3">
        <f t="shared" si="31"/>
        <v>2016</v>
      </c>
      <c r="B353" s="30">
        <v>42589</v>
      </c>
      <c r="C353" s="5" t="s">
        <v>1</v>
      </c>
      <c r="D353" s="6">
        <v>81.100000000000605</v>
      </c>
      <c r="E353" s="6">
        <v>4.9999999999994396</v>
      </c>
      <c r="F353" s="6">
        <v>13.799999999999301</v>
      </c>
      <c r="G353" s="6">
        <v>199.1</v>
      </c>
      <c r="H353" s="12">
        <f t="shared" si="32"/>
        <v>0</v>
      </c>
      <c r="I353" s="3">
        <f t="shared" si="33"/>
        <v>0</v>
      </c>
      <c r="J353" s="23"/>
      <c r="K353" s="3">
        <f t="shared" si="30"/>
        <v>2016</v>
      </c>
      <c r="L353" s="4">
        <v>42589</v>
      </c>
      <c r="M353" s="21" t="s">
        <v>10</v>
      </c>
      <c r="N353" s="12">
        <v>129.599999999999</v>
      </c>
      <c r="O353" s="12">
        <v>-7.8999999999995696</v>
      </c>
      <c r="P353" s="12">
        <v>42.099999999999298</v>
      </c>
      <c r="Q353" s="12">
        <v>149.9</v>
      </c>
      <c r="R353" s="12">
        <f t="shared" si="34"/>
        <v>1</v>
      </c>
      <c r="S353" s="3">
        <f t="shared" si="35"/>
        <v>1</v>
      </c>
    </row>
    <row r="354" spans="1:19">
      <c r="A354" s="3">
        <f t="shared" si="31"/>
        <v>2016</v>
      </c>
      <c r="B354" s="30">
        <v>42596</v>
      </c>
      <c r="C354" s="5" t="s">
        <v>1</v>
      </c>
      <c r="D354" s="6">
        <v>154.79999999999899</v>
      </c>
      <c r="E354" s="6">
        <v>-12.7999999999994</v>
      </c>
      <c r="F354" s="6">
        <v>128.5</v>
      </c>
      <c r="G354" s="6">
        <v>46.2000000000006</v>
      </c>
      <c r="H354" s="12">
        <f t="shared" si="32"/>
        <v>0</v>
      </c>
      <c r="I354" s="3">
        <f t="shared" si="33"/>
        <v>0</v>
      </c>
      <c r="J354" s="23"/>
      <c r="K354" s="3">
        <f t="shared" si="30"/>
        <v>2016</v>
      </c>
      <c r="L354" s="4">
        <v>42596</v>
      </c>
      <c r="M354" s="21" t="s">
        <v>10</v>
      </c>
      <c r="N354" s="12">
        <v>97.800000000000097</v>
      </c>
      <c r="O354" s="12">
        <v>16.500000000000401</v>
      </c>
      <c r="P354" s="12">
        <v>94.4</v>
      </c>
      <c r="Q354" s="12">
        <v>7.3999999999996202</v>
      </c>
      <c r="R354" s="12">
        <f t="shared" si="34"/>
        <v>0</v>
      </c>
      <c r="S354" s="3">
        <f t="shared" si="35"/>
        <v>0</v>
      </c>
    </row>
    <row r="355" spans="1:19">
      <c r="A355" s="3">
        <f t="shared" si="31"/>
        <v>2016</v>
      </c>
      <c r="B355" s="30">
        <v>42603</v>
      </c>
      <c r="C355" s="5" t="s">
        <v>10</v>
      </c>
      <c r="D355" s="6">
        <v>113.699999999998</v>
      </c>
      <c r="E355" s="6">
        <v>17.700000000000401</v>
      </c>
      <c r="F355" s="6">
        <v>74.499999999999503</v>
      </c>
      <c r="G355" s="6">
        <v>54.6000000000002</v>
      </c>
      <c r="H355" s="12">
        <f t="shared" si="32"/>
        <v>1</v>
      </c>
      <c r="I355" s="3">
        <f t="shared" si="33"/>
        <v>1</v>
      </c>
      <c r="J355" s="23"/>
      <c r="K355" s="3">
        <f t="shared" si="30"/>
        <v>2016</v>
      </c>
      <c r="L355" s="4">
        <v>42603</v>
      </c>
      <c r="M355" s="21" t="s">
        <v>1</v>
      </c>
      <c r="N355" s="12">
        <v>32.000000000000902</v>
      </c>
      <c r="O355" s="12">
        <v>-12.000000000000901</v>
      </c>
      <c r="P355" s="12">
        <v>18.6999999999992</v>
      </c>
      <c r="Q355" s="12">
        <v>102.4</v>
      </c>
      <c r="R355" s="12">
        <f t="shared" si="34"/>
        <v>0</v>
      </c>
      <c r="S355" s="3">
        <f t="shared" si="35"/>
        <v>0</v>
      </c>
    </row>
    <row r="356" spans="1:19">
      <c r="A356" s="3">
        <f t="shared" si="31"/>
        <v>2016</v>
      </c>
      <c r="B356" s="30">
        <v>42610</v>
      </c>
      <c r="C356" s="5" t="s">
        <v>10</v>
      </c>
      <c r="D356" s="6">
        <v>23.600000000001401</v>
      </c>
      <c r="E356" s="6">
        <v>-2.3000000000017402</v>
      </c>
      <c r="F356" s="6">
        <v>170.599999999998</v>
      </c>
      <c r="G356" s="6">
        <v>16.7000000000006</v>
      </c>
      <c r="H356" s="12">
        <f t="shared" si="32"/>
        <v>0</v>
      </c>
      <c r="I356" s="3">
        <f t="shared" si="33"/>
        <v>0</v>
      </c>
      <c r="J356" s="23"/>
      <c r="K356" s="3">
        <f t="shared" si="30"/>
        <v>2016</v>
      </c>
      <c r="L356" s="4">
        <v>42610</v>
      </c>
      <c r="M356" s="21" t="s">
        <v>1</v>
      </c>
      <c r="N356" s="12">
        <v>10</v>
      </c>
      <c r="O356" s="12">
        <v>-2.1999999999999802</v>
      </c>
      <c r="P356" s="12">
        <v>33.099999999999199</v>
      </c>
      <c r="Q356" s="12">
        <v>124.5</v>
      </c>
      <c r="R356" s="12">
        <f t="shared" si="34"/>
        <v>0</v>
      </c>
      <c r="S356" s="3">
        <f t="shared" si="35"/>
        <v>0</v>
      </c>
    </row>
    <row r="357" spans="1:19">
      <c r="A357" s="3">
        <f t="shared" si="31"/>
        <v>2016</v>
      </c>
      <c r="B357" s="30">
        <v>42617</v>
      </c>
      <c r="C357" s="5" t="s">
        <v>1</v>
      </c>
      <c r="D357" s="6">
        <v>75.699999999998496</v>
      </c>
      <c r="E357" s="6">
        <v>2.50000000000083</v>
      </c>
      <c r="F357" s="6">
        <v>84.999999999999503</v>
      </c>
      <c r="G357" s="6">
        <v>49.200000000000301</v>
      </c>
      <c r="H357" s="12">
        <f t="shared" si="32"/>
        <v>0</v>
      </c>
      <c r="I357" s="3">
        <f t="shared" si="33"/>
        <v>0</v>
      </c>
      <c r="J357" s="23"/>
      <c r="K357" s="3">
        <f t="shared" si="30"/>
        <v>2016</v>
      </c>
      <c r="L357" s="4">
        <v>42617</v>
      </c>
      <c r="M357" s="21" t="s">
        <v>1</v>
      </c>
      <c r="N357" s="12">
        <v>10</v>
      </c>
      <c r="O357" s="12">
        <v>1.1000000000005401</v>
      </c>
      <c r="P357" s="12">
        <v>26.1</v>
      </c>
      <c r="Q357" s="12">
        <v>90.200000000000202</v>
      </c>
      <c r="R357" s="12">
        <f t="shared" si="34"/>
        <v>0</v>
      </c>
      <c r="S357" s="3">
        <f t="shared" si="35"/>
        <v>0</v>
      </c>
    </row>
    <row r="358" spans="1:19">
      <c r="A358" s="3">
        <f t="shared" si="31"/>
        <v>2016</v>
      </c>
      <c r="B358" s="30">
        <v>42624</v>
      </c>
      <c r="C358" s="5" t="s">
        <v>10</v>
      </c>
      <c r="D358" s="6">
        <v>83.500000000000796</v>
      </c>
      <c r="E358" s="6">
        <v>-2.50000000000083</v>
      </c>
      <c r="F358" s="6">
        <v>103.599999999999</v>
      </c>
      <c r="G358" s="6">
        <v>30.7000000000012</v>
      </c>
      <c r="H358" s="12">
        <f t="shared" si="32"/>
        <v>0</v>
      </c>
      <c r="I358" s="3">
        <f t="shared" si="33"/>
        <v>0</v>
      </c>
      <c r="J358" s="23"/>
      <c r="K358" s="3">
        <f t="shared" si="30"/>
        <v>2016</v>
      </c>
      <c r="L358" s="4">
        <v>42624</v>
      </c>
      <c r="M358" s="21" t="s">
        <v>1</v>
      </c>
      <c r="N358" s="12">
        <v>53.999999999999602</v>
      </c>
      <c r="O358" s="12">
        <v>-4.6000000000001604</v>
      </c>
      <c r="P358" s="12">
        <v>4.2999999999992999</v>
      </c>
      <c r="Q358" s="12">
        <v>153.99999999999901</v>
      </c>
      <c r="R358" s="12">
        <f t="shared" si="34"/>
        <v>0</v>
      </c>
      <c r="S358" s="3">
        <f t="shared" si="35"/>
        <v>0</v>
      </c>
    </row>
    <row r="359" spans="1:19">
      <c r="A359" s="3">
        <f t="shared" si="31"/>
        <v>2016</v>
      </c>
      <c r="B359" s="30">
        <v>42631</v>
      </c>
      <c r="C359" s="5" t="s">
        <v>1</v>
      </c>
      <c r="D359" s="6">
        <v>70.399999999999295</v>
      </c>
      <c r="E359" s="6">
        <v>0.59999999999948905</v>
      </c>
      <c r="F359" s="6">
        <v>71.200000000000102</v>
      </c>
      <c r="G359" s="6">
        <v>54.4000000000011</v>
      </c>
      <c r="H359" s="12">
        <f t="shared" si="32"/>
        <v>0</v>
      </c>
      <c r="I359" s="3">
        <f t="shared" si="33"/>
        <v>0</v>
      </c>
      <c r="J359" s="23"/>
      <c r="K359" s="3">
        <f t="shared" si="30"/>
        <v>2016</v>
      </c>
      <c r="L359" s="4">
        <v>42631</v>
      </c>
      <c r="M359" s="21" t="s">
        <v>1</v>
      </c>
      <c r="N359" s="12">
        <v>148</v>
      </c>
      <c r="O359" s="12">
        <v>-12.0999999999993</v>
      </c>
      <c r="P359" s="12">
        <v>16.599999999999898</v>
      </c>
      <c r="Q359" s="12">
        <v>136.099999999999</v>
      </c>
      <c r="R359" s="12">
        <f t="shared" si="34"/>
        <v>0</v>
      </c>
      <c r="S359" s="3">
        <f t="shared" si="35"/>
        <v>0</v>
      </c>
    </row>
    <row r="360" spans="1:19">
      <c r="A360" s="3">
        <f t="shared" si="31"/>
        <v>2016</v>
      </c>
      <c r="B360" s="30">
        <v>42638</v>
      </c>
      <c r="C360" s="5" t="s">
        <v>1</v>
      </c>
      <c r="D360" s="6">
        <v>14.8000000000014</v>
      </c>
      <c r="E360" s="6">
        <v>-11.700000000001101</v>
      </c>
      <c r="F360" s="6">
        <v>123.4</v>
      </c>
      <c r="G360" s="6">
        <v>15.800000000001299</v>
      </c>
      <c r="H360" s="12">
        <f t="shared" si="32"/>
        <v>0</v>
      </c>
      <c r="I360" s="3">
        <f t="shared" si="33"/>
        <v>0</v>
      </c>
      <c r="J360" s="23"/>
      <c r="K360" s="3">
        <f t="shared" si="30"/>
        <v>2016</v>
      </c>
      <c r="L360" s="4">
        <v>42638</v>
      </c>
      <c r="M360" s="21" t="s">
        <v>1</v>
      </c>
      <c r="N360" s="12">
        <v>25.699999999999601</v>
      </c>
      <c r="O360" s="12">
        <v>-12.7999999999994</v>
      </c>
      <c r="P360" s="12">
        <v>52.900000000001199</v>
      </c>
      <c r="Q360" s="12">
        <v>69.699999999999207</v>
      </c>
      <c r="R360" s="12">
        <f t="shared" si="34"/>
        <v>0</v>
      </c>
      <c r="S360" s="3">
        <f t="shared" si="35"/>
        <v>0</v>
      </c>
    </row>
    <row r="361" spans="1:19">
      <c r="A361" s="3">
        <f t="shared" si="31"/>
        <v>2016</v>
      </c>
      <c r="B361" s="30">
        <v>42645</v>
      </c>
      <c r="C361" s="5" t="s">
        <v>10</v>
      </c>
      <c r="D361" s="6">
        <v>28.8999999999983</v>
      </c>
      <c r="E361" s="6">
        <v>6.5000000000003899</v>
      </c>
      <c r="F361" s="6">
        <v>11.099999999999399</v>
      </c>
      <c r="G361" s="6">
        <v>221.900000000001</v>
      </c>
      <c r="H361" s="12">
        <f t="shared" si="32"/>
        <v>0</v>
      </c>
      <c r="I361" s="3">
        <f t="shared" si="33"/>
        <v>0</v>
      </c>
      <c r="J361" s="23"/>
      <c r="K361" s="3">
        <f t="shared" si="30"/>
        <v>2016</v>
      </c>
      <c r="L361" s="4">
        <v>42645</v>
      </c>
      <c r="M361" s="21" t="s">
        <v>1</v>
      </c>
      <c r="N361" s="12">
        <v>49.299999999998697</v>
      </c>
      <c r="O361" s="12">
        <v>0.50000000000105504</v>
      </c>
      <c r="P361" s="12">
        <v>126.600000000001</v>
      </c>
      <c r="Q361" s="12">
        <v>1.99999999999978</v>
      </c>
      <c r="R361" s="12">
        <f t="shared" si="34"/>
        <v>0</v>
      </c>
      <c r="S361" s="3">
        <f t="shared" si="35"/>
        <v>0</v>
      </c>
    </row>
    <row r="362" spans="1:19">
      <c r="A362" s="3">
        <f t="shared" si="31"/>
        <v>2016</v>
      </c>
      <c r="B362" s="30">
        <v>42652</v>
      </c>
      <c r="C362" s="5" t="s">
        <v>10</v>
      </c>
      <c r="D362" s="6">
        <v>220.50000000000099</v>
      </c>
      <c r="E362" s="6">
        <v>3.1999999999987501</v>
      </c>
      <c r="F362" s="6">
        <v>70.5</v>
      </c>
      <c r="G362" s="6">
        <v>109.400000000001</v>
      </c>
      <c r="H362" s="12">
        <f t="shared" si="32"/>
        <v>1</v>
      </c>
      <c r="I362" s="3">
        <f t="shared" si="33"/>
        <v>1</v>
      </c>
      <c r="J362" s="23"/>
      <c r="K362" s="3">
        <f t="shared" si="30"/>
        <v>2016</v>
      </c>
      <c r="L362" s="4">
        <v>42652</v>
      </c>
      <c r="M362" s="21" t="s">
        <v>10</v>
      </c>
      <c r="N362" s="12">
        <v>78.400000000000603</v>
      </c>
      <c r="O362" s="12">
        <v>7.8000000000000203</v>
      </c>
      <c r="P362" s="12">
        <v>160.80000000000001</v>
      </c>
      <c r="Q362" s="12">
        <v>19.9000000000004</v>
      </c>
      <c r="R362" s="12">
        <f t="shared" si="34"/>
        <v>0</v>
      </c>
      <c r="S362" s="3">
        <f t="shared" si="35"/>
        <v>0</v>
      </c>
    </row>
    <row r="363" spans="1:19">
      <c r="A363" s="3">
        <f t="shared" si="31"/>
        <v>2016</v>
      </c>
      <c r="B363" s="30">
        <v>42659</v>
      </c>
      <c r="C363" s="5" t="s">
        <v>10</v>
      </c>
      <c r="D363" s="6">
        <v>86.500000000000398</v>
      </c>
      <c r="E363" s="6">
        <v>0.19999999999908899</v>
      </c>
      <c r="F363" s="6">
        <v>109.69999999999899</v>
      </c>
      <c r="G363" s="6">
        <v>30.900000000000301</v>
      </c>
      <c r="H363" s="12">
        <f t="shared" si="32"/>
        <v>0</v>
      </c>
      <c r="I363" s="3">
        <f t="shared" si="33"/>
        <v>0</v>
      </c>
      <c r="J363" s="23"/>
      <c r="K363" s="3">
        <f t="shared" si="30"/>
        <v>2016</v>
      </c>
      <c r="L363" s="4">
        <v>42659</v>
      </c>
      <c r="M363" s="21" t="s">
        <v>1</v>
      </c>
      <c r="N363" s="12">
        <v>139.599999999999</v>
      </c>
      <c r="O363" s="12">
        <v>0.99999999999988898</v>
      </c>
      <c r="P363" s="12">
        <v>40</v>
      </c>
      <c r="Q363" s="12">
        <v>147.69999999999899</v>
      </c>
      <c r="R363" s="12">
        <f t="shared" si="34"/>
        <v>1</v>
      </c>
      <c r="S363" s="3">
        <f t="shared" si="35"/>
        <v>1</v>
      </c>
    </row>
    <row r="364" spans="1:19">
      <c r="A364" s="3">
        <f t="shared" si="31"/>
        <v>2016</v>
      </c>
      <c r="B364" s="30">
        <v>42666</v>
      </c>
      <c r="C364" s="5" t="s">
        <v>1</v>
      </c>
      <c r="D364" s="6">
        <v>100.79999999999799</v>
      </c>
      <c r="E364" s="6">
        <v>2.20000000000109</v>
      </c>
      <c r="F364" s="6">
        <v>49.100000000001899</v>
      </c>
      <c r="G364" s="6">
        <v>156.39999999999799</v>
      </c>
      <c r="H364" s="12">
        <f t="shared" si="32"/>
        <v>1</v>
      </c>
      <c r="I364" s="3">
        <f t="shared" si="33"/>
        <v>1</v>
      </c>
      <c r="J364" s="23"/>
      <c r="K364" s="3">
        <f t="shared" si="30"/>
        <v>2016</v>
      </c>
      <c r="L364" s="4">
        <v>42666</v>
      </c>
      <c r="M364" s="21" t="s">
        <v>1</v>
      </c>
      <c r="N364" s="12">
        <v>36.000000000000398</v>
      </c>
      <c r="O364" s="12">
        <v>10.499999999999901</v>
      </c>
      <c r="P364" s="12">
        <v>12.9000000000001</v>
      </c>
      <c r="Q364" s="12">
        <v>138</v>
      </c>
      <c r="R364" s="12">
        <f t="shared" si="34"/>
        <v>0</v>
      </c>
      <c r="S364" s="3">
        <f t="shared" si="35"/>
        <v>0</v>
      </c>
    </row>
    <row r="365" spans="1:19">
      <c r="A365" s="3">
        <f t="shared" si="31"/>
        <v>2016</v>
      </c>
      <c r="B365" s="30">
        <v>42673</v>
      </c>
      <c r="C365" s="5" t="s">
        <v>1</v>
      </c>
      <c r="D365" s="6">
        <v>155.39999999999799</v>
      </c>
      <c r="E365" s="6">
        <v>-76.799999999999002</v>
      </c>
      <c r="F365" s="6">
        <v>233.00000000000099</v>
      </c>
      <c r="G365" s="6">
        <v>235.9</v>
      </c>
      <c r="H365" s="12">
        <f t="shared" si="32"/>
        <v>0</v>
      </c>
      <c r="I365" s="3">
        <f t="shared" si="33"/>
        <v>0</v>
      </c>
      <c r="J365" s="23"/>
      <c r="K365" s="3">
        <f t="shared" si="30"/>
        <v>2016</v>
      </c>
      <c r="L365" s="4">
        <v>42673</v>
      </c>
      <c r="M365" s="21" t="s">
        <v>1</v>
      </c>
      <c r="N365" s="12">
        <v>100.299999999999</v>
      </c>
      <c r="O365" s="12">
        <v>-42.899999999998997</v>
      </c>
      <c r="P365" s="12">
        <v>58.900000000001697</v>
      </c>
      <c r="Q365" s="12">
        <v>155.6</v>
      </c>
      <c r="R365" s="12">
        <f t="shared" si="34"/>
        <v>0</v>
      </c>
      <c r="S365" s="3">
        <f t="shared" si="35"/>
        <v>0</v>
      </c>
    </row>
    <row r="366" spans="1:19">
      <c r="A366" s="3">
        <f t="shared" si="31"/>
        <v>2016</v>
      </c>
      <c r="B366" s="30">
        <v>42680</v>
      </c>
      <c r="C366" s="5" t="s">
        <v>10</v>
      </c>
      <c r="D366" s="6">
        <v>210.30000000000101</v>
      </c>
      <c r="E366" s="6">
        <v>18.700000000000301</v>
      </c>
      <c r="F366" s="6">
        <v>5.9000000000009001</v>
      </c>
      <c r="G366" s="6">
        <v>265.39999999999998</v>
      </c>
      <c r="H366" s="12">
        <f t="shared" si="32"/>
        <v>1</v>
      </c>
      <c r="I366" s="3">
        <f t="shared" si="33"/>
        <v>0</v>
      </c>
      <c r="J366" s="23"/>
      <c r="K366" s="3">
        <f t="shared" si="30"/>
        <v>2016</v>
      </c>
      <c r="L366" s="4">
        <v>42680</v>
      </c>
      <c r="M366" s="21" t="s">
        <v>10</v>
      </c>
      <c r="N366" s="12">
        <v>35.6</v>
      </c>
      <c r="O366" s="12">
        <v>23.200000000001001</v>
      </c>
      <c r="P366" s="12">
        <v>74.700000000000799</v>
      </c>
      <c r="Q366" s="12">
        <v>285.69999999999902</v>
      </c>
      <c r="R366" s="12">
        <f t="shared" si="34"/>
        <v>0</v>
      </c>
      <c r="S366" s="3">
        <f t="shared" si="35"/>
        <v>0</v>
      </c>
    </row>
    <row r="367" spans="1:19">
      <c r="A367" s="3">
        <f t="shared" si="31"/>
        <v>2016</v>
      </c>
      <c r="B367" s="30">
        <v>42687</v>
      </c>
      <c r="C367" s="5" t="s">
        <v>10</v>
      </c>
      <c r="D367" s="6">
        <v>247.599999999998</v>
      </c>
      <c r="E367" s="6">
        <v>-5.5000000000005</v>
      </c>
      <c r="F367" s="6">
        <v>65.399999999999906</v>
      </c>
      <c r="G367" s="6">
        <v>73.700000000000898</v>
      </c>
      <c r="H367" s="12">
        <f t="shared" si="32"/>
        <v>1</v>
      </c>
      <c r="I367" s="3">
        <f t="shared" si="33"/>
        <v>1</v>
      </c>
      <c r="J367" s="23"/>
      <c r="K367" s="3">
        <f t="shared" si="30"/>
        <v>2016</v>
      </c>
      <c r="L367" s="4">
        <v>42687</v>
      </c>
      <c r="M367" s="21" t="s">
        <v>10</v>
      </c>
      <c r="N367" s="12">
        <v>285.599999999999</v>
      </c>
      <c r="O367" s="12">
        <v>8.2999999999999705</v>
      </c>
      <c r="P367" s="12">
        <v>179.69999999999899</v>
      </c>
      <c r="Q367" s="12">
        <v>28.9000000000005</v>
      </c>
      <c r="R367" s="12">
        <f t="shared" si="34"/>
        <v>1</v>
      </c>
      <c r="S367" s="3">
        <f t="shared" si="35"/>
        <v>1</v>
      </c>
    </row>
    <row r="368" spans="1:19">
      <c r="A368" s="3">
        <f t="shared" si="31"/>
        <v>2016</v>
      </c>
      <c r="B368" s="30">
        <v>42694</v>
      </c>
      <c r="C368" s="5" t="s">
        <v>10</v>
      </c>
      <c r="D368" s="6">
        <v>4.0000000000017799</v>
      </c>
      <c r="E368" s="6">
        <v>-22.000000000002</v>
      </c>
      <c r="F368" s="6">
        <v>79.499999999999005</v>
      </c>
      <c r="G368" s="6">
        <v>57.7000000000005</v>
      </c>
      <c r="H368" s="12">
        <f t="shared" si="32"/>
        <v>0</v>
      </c>
      <c r="I368" s="3">
        <f t="shared" si="33"/>
        <v>0</v>
      </c>
      <c r="J368" s="23"/>
      <c r="K368" s="3">
        <f t="shared" si="30"/>
        <v>2016</v>
      </c>
      <c r="L368" s="4">
        <v>42694</v>
      </c>
      <c r="M368" s="21" t="s">
        <v>1</v>
      </c>
      <c r="N368" s="12">
        <v>160.099999999999</v>
      </c>
      <c r="O368" s="12">
        <v>-6.0999999999999899</v>
      </c>
      <c r="P368" s="12">
        <v>192.1</v>
      </c>
      <c r="Q368" s="12">
        <v>51.200000000000102</v>
      </c>
      <c r="R368" s="12">
        <f t="shared" si="34"/>
        <v>1</v>
      </c>
      <c r="S368" s="3">
        <f t="shared" si="35"/>
        <v>1</v>
      </c>
    </row>
    <row r="369" spans="1:19">
      <c r="A369" s="3">
        <f t="shared" si="31"/>
        <v>2016</v>
      </c>
      <c r="B369" s="30">
        <v>42701</v>
      </c>
      <c r="C369" s="5" t="s">
        <v>1</v>
      </c>
      <c r="D369" s="6">
        <v>53.399999999998997</v>
      </c>
      <c r="E369" s="6">
        <v>-50.200000000000202</v>
      </c>
      <c r="F369" s="6">
        <v>108.299999999999</v>
      </c>
      <c r="G369" s="6">
        <v>259.599999999999</v>
      </c>
      <c r="H369" s="12">
        <f t="shared" si="32"/>
        <v>0</v>
      </c>
      <c r="I369" s="3">
        <f t="shared" si="33"/>
        <v>0</v>
      </c>
      <c r="J369" s="23"/>
      <c r="K369" s="3">
        <f t="shared" si="30"/>
        <v>2016</v>
      </c>
      <c r="L369" s="4">
        <v>42701</v>
      </c>
      <c r="M369" s="21" t="s">
        <v>10</v>
      </c>
      <c r="N369" s="12">
        <v>140.5</v>
      </c>
      <c r="O369" s="12">
        <v>5.8000000000002396</v>
      </c>
      <c r="P369" s="12">
        <v>42.2</v>
      </c>
      <c r="Q369" s="12">
        <v>109.3</v>
      </c>
      <c r="R369" s="12">
        <f t="shared" si="34"/>
        <v>1</v>
      </c>
      <c r="S369" s="3">
        <f t="shared" si="35"/>
        <v>1</v>
      </c>
    </row>
    <row r="370" spans="1:19">
      <c r="A370" s="3">
        <f t="shared" si="31"/>
        <v>2016</v>
      </c>
      <c r="B370" s="30">
        <v>42708</v>
      </c>
      <c r="C370" s="5" t="s">
        <v>10</v>
      </c>
      <c r="D370" s="6">
        <v>54.300000000000402</v>
      </c>
      <c r="E370" s="6">
        <v>24.9999999999994</v>
      </c>
      <c r="F370" s="6">
        <v>135.6</v>
      </c>
      <c r="G370" s="6">
        <v>167.9</v>
      </c>
      <c r="H370" s="12">
        <f t="shared" si="32"/>
        <v>0</v>
      </c>
      <c r="I370" s="3">
        <f t="shared" si="33"/>
        <v>0</v>
      </c>
      <c r="J370" s="23"/>
      <c r="K370" s="3">
        <f t="shared" si="30"/>
        <v>2016</v>
      </c>
      <c r="L370" s="4">
        <v>42708</v>
      </c>
      <c r="M370" s="21" t="s">
        <v>10</v>
      </c>
      <c r="N370" s="12">
        <v>87.300000000000097</v>
      </c>
      <c r="O370" s="12">
        <v>25.6</v>
      </c>
      <c r="P370" s="12">
        <v>101.2</v>
      </c>
      <c r="Q370" s="12">
        <v>69.599999999999596</v>
      </c>
      <c r="R370" s="12">
        <f t="shared" si="34"/>
        <v>0</v>
      </c>
      <c r="S370" s="3">
        <f t="shared" si="35"/>
        <v>0</v>
      </c>
    </row>
    <row r="371" spans="1:19">
      <c r="A371" s="3">
        <f t="shared" si="31"/>
        <v>2016</v>
      </c>
      <c r="B371" s="30">
        <v>42715</v>
      </c>
      <c r="C371" s="5" t="s">
        <v>10</v>
      </c>
      <c r="D371" s="6">
        <v>89.399999999999395</v>
      </c>
      <c r="E371" s="6">
        <v>6.6000000000010397</v>
      </c>
      <c r="F371" s="6">
        <v>60.8000000000008</v>
      </c>
      <c r="G371" s="6">
        <v>85.999999999999403</v>
      </c>
      <c r="H371" s="12">
        <f t="shared" si="32"/>
        <v>0</v>
      </c>
      <c r="I371" s="3">
        <f t="shared" si="33"/>
        <v>0</v>
      </c>
      <c r="J371" s="23"/>
      <c r="K371" s="3">
        <f t="shared" si="30"/>
        <v>2016</v>
      </c>
      <c r="L371" s="4">
        <v>42715</v>
      </c>
      <c r="M371" s="21" t="s">
        <v>10</v>
      </c>
      <c r="N371" s="12">
        <v>67.699999999999406</v>
      </c>
      <c r="O371" s="12">
        <v>6.7000000000005899</v>
      </c>
      <c r="P371" s="12">
        <v>41.999999999999801</v>
      </c>
      <c r="Q371" s="12">
        <v>31.299999999999599</v>
      </c>
      <c r="R371" s="12">
        <f t="shared" si="34"/>
        <v>0</v>
      </c>
      <c r="S371" s="3">
        <f t="shared" si="35"/>
        <v>0</v>
      </c>
    </row>
    <row r="372" spans="1:19">
      <c r="A372" s="3">
        <f t="shared" si="31"/>
        <v>2016</v>
      </c>
      <c r="B372" s="30">
        <v>42722</v>
      </c>
      <c r="C372" s="5" t="s">
        <v>1</v>
      </c>
      <c r="D372" s="6">
        <v>15.1000000000012</v>
      </c>
      <c r="E372" s="6">
        <v>-1.99999999999978</v>
      </c>
      <c r="F372" s="6">
        <v>79.299999999999898</v>
      </c>
      <c r="G372" s="6">
        <v>201.79999999999799</v>
      </c>
      <c r="H372" s="12">
        <f t="shared" si="32"/>
        <v>0</v>
      </c>
      <c r="I372" s="3">
        <f t="shared" si="33"/>
        <v>0</v>
      </c>
      <c r="J372" s="23"/>
      <c r="K372" s="3">
        <f t="shared" si="30"/>
        <v>2016</v>
      </c>
      <c r="L372" s="4">
        <v>42722</v>
      </c>
      <c r="M372" s="21" t="s">
        <v>1</v>
      </c>
      <c r="N372" s="12">
        <v>4.3999999999999497</v>
      </c>
      <c r="O372" s="12">
        <v>-21.299999999999599</v>
      </c>
      <c r="P372" s="12">
        <v>11.7999999999995</v>
      </c>
      <c r="Q372" s="12">
        <v>101.7</v>
      </c>
      <c r="R372" s="12">
        <f t="shared" si="34"/>
        <v>0</v>
      </c>
      <c r="S372" s="3">
        <f t="shared" si="35"/>
        <v>0</v>
      </c>
    </row>
    <row r="373" spans="1:19">
      <c r="A373" s="3">
        <f t="shared" si="31"/>
        <v>2016</v>
      </c>
      <c r="B373" s="30">
        <v>42729</v>
      </c>
      <c r="C373" s="5" t="s">
        <v>1</v>
      </c>
      <c r="D373" s="6">
        <v>101.7</v>
      </c>
      <c r="E373" s="6">
        <v>-39.400000000000503</v>
      </c>
      <c r="F373" s="6">
        <v>173.3</v>
      </c>
      <c r="G373" s="6">
        <v>107.8</v>
      </c>
      <c r="H373" s="12">
        <f t="shared" si="32"/>
        <v>0</v>
      </c>
      <c r="I373" s="3">
        <f t="shared" si="33"/>
        <v>0</v>
      </c>
      <c r="J373" s="23"/>
      <c r="K373" s="3">
        <f t="shared" si="30"/>
        <v>2016</v>
      </c>
      <c r="L373" s="4">
        <v>42729</v>
      </c>
      <c r="M373" s="21" t="s">
        <v>1</v>
      </c>
      <c r="N373" s="12">
        <v>12.9999999999996</v>
      </c>
      <c r="O373" s="12">
        <v>-41.200000000000102</v>
      </c>
      <c r="P373" s="12">
        <v>72.699999999999903</v>
      </c>
      <c r="Q373" s="12">
        <v>91.900000000000304</v>
      </c>
      <c r="R373" s="12">
        <f t="shared" si="34"/>
        <v>0</v>
      </c>
      <c r="S373" s="3">
        <f t="shared" si="35"/>
        <v>0</v>
      </c>
    </row>
    <row r="374" spans="1:19">
      <c r="A374" s="8" t="s">
        <v>389</v>
      </c>
      <c r="B374" s="29"/>
      <c r="C374" s="18"/>
      <c r="D374" s="19">
        <f>SUBTOTAL(1,D322:D373)</f>
        <v>108.05961538461521</v>
      </c>
      <c r="E374" s="19">
        <f>SUBTOTAL(1,E322:E373)</f>
        <v>-0.45769230769235608</v>
      </c>
      <c r="F374" s="19">
        <f>SUBTOTAL(1,F322:F373)</f>
        <v>111.43461538461523</v>
      </c>
      <c r="G374" s="19">
        <f>SUBTOTAL(1,G322:G373)</f>
        <v>104.79615384615379</v>
      </c>
      <c r="H374" s="12">
        <f t="shared" si="32"/>
        <v>1</v>
      </c>
      <c r="I374" s="3">
        <f t="shared" si="33"/>
        <v>1</v>
      </c>
      <c r="J374" s="23"/>
      <c r="K374" s="8" t="s">
        <v>389</v>
      </c>
      <c r="L374" s="4"/>
      <c r="M374" s="21"/>
      <c r="N374" s="12">
        <f>SUBTOTAL(1,N322:N373)</f>
        <v>97.861538461538231</v>
      </c>
      <c r="O374" s="12">
        <f>SUBTOTAL(1,O322:O373)</f>
        <v>-1.3711538461538628</v>
      </c>
      <c r="P374" s="12">
        <f>SUBTOTAL(1,P322:P373)</f>
        <v>95.165384615384426</v>
      </c>
      <c r="Q374" s="12">
        <f>SUBTOTAL(1,Q322:Q373)</f>
        <v>89.390384615384534</v>
      </c>
      <c r="R374" s="22">
        <f>SUM(R322:R373)</f>
        <v>17</v>
      </c>
      <c r="S374" s="22">
        <f>SUM(S322:S373)</f>
        <v>17</v>
      </c>
    </row>
    <row r="375" spans="1:19">
      <c r="A375" s="3">
        <f t="shared" si="31"/>
        <v>2017</v>
      </c>
      <c r="B375" s="30">
        <v>42736</v>
      </c>
      <c r="C375" s="5" t="s">
        <v>1</v>
      </c>
      <c r="D375" s="6">
        <v>15.6</v>
      </c>
      <c r="E375" s="6">
        <v>1.1000000000005401</v>
      </c>
      <c r="F375" s="6">
        <v>76.7000000000006</v>
      </c>
      <c r="G375" s="6">
        <v>154.19999999999899</v>
      </c>
      <c r="H375" s="12">
        <f t="shared" si="32"/>
        <v>0</v>
      </c>
      <c r="I375" s="3">
        <f t="shared" si="33"/>
        <v>0</v>
      </c>
      <c r="J375" s="23"/>
      <c r="K375" s="3">
        <f t="shared" si="30"/>
        <v>2017</v>
      </c>
      <c r="L375" s="4">
        <v>42736</v>
      </c>
      <c r="M375" s="21" t="s">
        <v>10</v>
      </c>
      <c r="N375" s="12">
        <v>11.1999999999989</v>
      </c>
      <c r="O375" s="12">
        <v>-7.3999999999996202</v>
      </c>
      <c r="P375" s="12">
        <v>203.7</v>
      </c>
      <c r="Q375" s="12">
        <v>4.8000000000003604</v>
      </c>
      <c r="R375" s="12">
        <f t="shared" si="34"/>
        <v>0</v>
      </c>
      <c r="S375" s="3">
        <f t="shared" si="35"/>
        <v>0</v>
      </c>
    </row>
    <row r="376" spans="1:19">
      <c r="A376" s="3">
        <f t="shared" si="31"/>
        <v>2017</v>
      </c>
      <c r="B376" s="30">
        <v>42743</v>
      </c>
      <c r="C376" s="5" t="s">
        <v>1</v>
      </c>
      <c r="D376" s="6">
        <v>111.999999999998</v>
      </c>
      <c r="E376" s="6">
        <v>-37.099999999998801</v>
      </c>
      <c r="F376" s="6">
        <v>26.1</v>
      </c>
      <c r="G376" s="6">
        <v>113.9</v>
      </c>
      <c r="H376" s="12">
        <f t="shared" si="32"/>
        <v>0</v>
      </c>
      <c r="I376" s="3">
        <f t="shared" si="33"/>
        <v>0</v>
      </c>
      <c r="J376" s="23"/>
      <c r="K376" s="3">
        <f t="shared" si="30"/>
        <v>2017</v>
      </c>
      <c r="L376" s="4">
        <v>42743</v>
      </c>
      <c r="M376" s="21" t="s">
        <v>1</v>
      </c>
      <c r="N376" s="12">
        <v>171.99999999999901</v>
      </c>
      <c r="O376" s="12">
        <v>-5.6000000000000396</v>
      </c>
      <c r="P376" s="12">
        <v>24.300000000000399</v>
      </c>
      <c r="Q376" s="12">
        <v>263.699999999998</v>
      </c>
      <c r="R376" s="12">
        <f t="shared" si="34"/>
        <v>1</v>
      </c>
      <c r="S376" s="3">
        <f t="shared" si="35"/>
        <v>1</v>
      </c>
    </row>
    <row r="377" spans="1:19">
      <c r="A377" s="3">
        <f t="shared" si="31"/>
        <v>2017</v>
      </c>
      <c r="B377" s="30">
        <v>42750</v>
      </c>
      <c r="C377" s="5" t="s">
        <v>1</v>
      </c>
      <c r="D377" s="6">
        <v>93.9</v>
      </c>
      <c r="E377" s="6">
        <v>1.3999999999980599</v>
      </c>
      <c r="F377" s="6">
        <v>42.999999999999702</v>
      </c>
      <c r="G377" s="6">
        <v>74.200000000002007</v>
      </c>
      <c r="H377" s="12">
        <f t="shared" si="32"/>
        <v>0</v>
      </c>
      <c r="I377" s="3">
        <f t="shared" si="33"/>
        <v>0</v>
      </c>
      <c r="J377" s="23"/>
      <c r="K377" s="3">
        <f t="shared" si="30"/>
        <v>2017</v>
      </c>
      <c r="L377" s="4">
        <v>42750</v>
      </c>
      <c r="M377" s="21" t="s">
        <v>1</v>
      </c>
      <c r="N377" s="12">
        <v>233.599999999999</v>
      </c>
      <c r="O377" s="12">
        <v>7.6000000000009296</v>
      </c>
      <c r="P377" s="12">
        <v>217.2</v>
      </c>
      <c r="Q377" s="12">
        <v>33.399999999998897</v>
      </c>
      <c r="R377" s="12">
        <f t="shared" si="34"/>
        <v>1</v>
      </c>
      <c r="S377" s="3">
        <f t="shared" si="35"/>
        <v>1</v>
      </c>
    </row>
    <row r="378" spans="1:19">
      <c r="A378" s="3">
        <f t="shared" si="31"/>
        <v>2017</v>
      </c>
      <c r="B378" s="30">
        <v>42757</v>
      </c>
      <c r="C378" s="5" t="s">
        <v>10</v>
      </c>
      <c r="D378" s="6">
        <v>4.4999999999983897</v>
      </c>
      <c r="E378" s="6">
        <v>-19.1999999999992</v>
      </c>
      <c r="F378" s="6">
        <v>113.49999999999901</v>
      </c>
      <c r="G378" s="6">
        <v>95.000000000000597</v>
      </c>
      <c r="H378" s="12">
        <f t="shared" si="32"/>
        <v>0</v>
      </c>
      <c r="I378" s="3">
        <f t="shared" si="33"/>
        <v>0</v>
      </c>
      <c r="J378" s="23"/>
      <c r="K378" s="3">
        <f t="shared" si="30"/>
        <v>2017</v>
      </c>
      <c r="L378" s="4">
        <v>42757</v>
      </c>
      <c r="M378" s="21" t="s">
        <v>10</v>
      </c>
      <c r="N378" s="12">
        <v>147.1</v>
      </c>
      <c r="O378" s="12">
        <v>1.2000000000000901</v>
      </c>
      <c r="P378" s="12">
        <v>95.399999999999906</v>
      </c>
      <c r="Q378" s="12">
        <v>62.300000000000601</v>
      </c>
      <c r="R378" s="12">
        <f t="shared" si="34"/>
        <v>1</v>
      </c>
      <c r="S378" s="3">
        <f t="shared" si="35"/>
        <v>1</v>
      </c>
    </row>
    <row r="379" spans="1:19">
      <c r="A379" s="3">
        <f t="shared" si="31"/>
        <v>2017</v>
      </c>
      <c r="B379" s="30">
        <v>42764</v>
      </c>
      <c r="C379" s="5" t="s">
        <v>1</v>
      </c>
      <c r="D379" s="6">
        <v>66.800000000000196</v>
      </c>
      <c r="E379" s="6">
        <v>3.8999999999988999</v>
      </c>
      <c r="F379" s="6">
        <v>178.39999999999799</v>
      </c>
      <c r="G379" s="6">
        <v>5.7000000000018103</v>
      </c>
      <c r="H379" s="12">
        <f t="shared" si="32"/>
        <v>0</v>
      </c>
      <c r="I379" s="3">
        <f t="shared" si="33"/>
        <v>0</v>
      </c>
      <c r="J379" s="23"/>
      <c r="K379" s="3">
        <f t="shared" si="30"/>
        <v>2017</v>
      </c>
      <c r="L379" s="4">
        <v>42764</v>
      </c>
      <c r="M379" s="21" t="s">
        <v>1</v>
      </c>
      <c r="N379" s="12">
        <v>81.699999999998894</v>
      </c>
      <c r="O379" s="12">
        <v>-5.9999999999993303</v>
      </c>
      <c r="P379" s="12">
        <v>31.200000000000099</v>
      </c>
      <c r="Q379" s="12">
        <v>86.399999999999807</v>
      </c>
      <c r="R379" s="12">
        <f t="shared" si="34"/>
        <v>0</v>
      </c>
      <c r="S379" s="3">
        <f t="shared" si="35"/>
        <v>0</v>
      </c>
    </row>
    <row r="380" spans="1:19">
      <c r="A380" s="3">
        <f t="shared" si="31"/>
        <v>2017</v>
      </c>
      <c r="B380" s="30">
        <v>42771</v>
      </c>
      <c r="C380" s="5" t="s">
        <v>10</v>
      </c>
      <c r="D380" s="6">
        <v>148.49999999999801</v>
      </c>
      <c r="E380" s="6">
        <v>10.1000000000017</v>
      </c>
      <c r="F380" s="6">
        <v>51.800000000001802</v>
      </c>
      <c r="G380" s="6">
        <v>106.1</v>
      </c>
      <c r="H380" s="12">
        <f t="shared" si="32"/>
        <v>1</v>
      </c>
      <c r="I380" s="3">
        <f t="shared" si="33"/>
        <v>1</v>
      </c>
      <c r="J380" s="23"/>
      <c r="K380" s="3">
        <f t="shared" si="30"/>
        <v>2017</v>
      </c>
      <c r="L380" s="4">
        <v>42771</v>
      </c>
      <c r="M380" s="21" t="s">
        <v>1</v>
      </c>
      <c r="N380" s="12">
        <v>44.299999999999301</v>
      </c>
      <c r="O380" s="12">
        <v>7.30000000000119</v>
      </c>
      <c r="P380" s="12">
        <v>68.100000000000904</v>
      </c>
      <c r="Q380" s="12">
        <v>52.699999999998802</v>
      </c>
      <c r="R380" s="12">
        <f t="shared" si="34"/>
        <v>0</v>
      </c>
      <c r="S380" s="3">
        <f t="shared" si="35"/>
        <v>0</v>
      </c>
    </row>
    <row r="381" spans="1:19">
      <c r="A381" s="3">
        <f t="shared" si="31"/>
        <v>2017</v>
      </c>
      <c r="B381" s="30">
        <v>42778</v>
      </c>
      <c r="C381" s="5" t="s">
        <v>10</v>
      </c>
      <c r="D381" s="6">
        <v>15.699999999998401</v>
      </c>
      <c r="E381" s="6">
        <v>4.5000000000006102</v>
      </c>
      <c r="F381" s="6">
        <v>25.699999999999601</v>
      </c>
      <c r="G381" s="6">
        <v>113.49999999999901</v>
      </c>
      <c r="H381" s="12">
        <f t="shared" si="32"/>
        <v>0</v>
      </c>
      <c r="I381" s="3">
        <f t="shared" si="33"/>
        <v>0</v>
      </c>
      <c r="J381" s="23"/>
      <c r="K381" s="3">
        <f t="shared" si="30"/>
        <v>2017</v>
      </c>
      <c r="L381" s="4">
        <v>42778</v>
      </c>
      <c r="M381" s="21" t="s">
        <v>10</v>
      </c>
      <c r="N381" s="12">
        <v>17.5000000000014</v>
      </c>
      <c r="O381" s="12">
        <v>-19.000000000000099</v>
      </c>
      <c r="P381" s="12">
        <v>109.099999999999</v>
      </c>
      <c r="Q381" s="12">
        <v>22.4999999999986</v>
      </c>
      <c r="R381" s="12">
        <f t="shared" si="34"/>
        <v>0</v>
      </c>
      <c r="S381" s="3">
        <f t="shared" si="35"/>
        <v>0</v>
      </c>
    </row>
    <row r="382" spans="1:19">
      <c r="A382" s="3">
        <f t="shared" si="31"/>
        <v>2017</v>
      </c>
      <c r="B382" s="30">
        <v>42785</v>
      </c>
      <c r="C382" s="5" t="s">
        <v>10</v>
      </c>
      <c r="D382" s="6">
        <v>47.399999999999601</v>
      </c>
      <c r="E382" s="6">
        <v>-2.99999999999967</v>
      </c>
      <c r="F382" s="6">
        <v>67.8</v>
      </c>
      <c r="G382" s="6">
        <v>67.900000000000702</v>
      </c>
      <c r="H382" s="12">
        <f t="shared" si="32"/>
        <v>0</v>
      </c>
      <c r="I382" s="3">
        <f t="shared" si="33"/>
        <v>0</v>
      </c>
      <c r="J382" s="23"/>
      <c r="K382" s="3">
        <f t="shared" si="30"/>
        <v>2017</v>
      </c>
      <c r="L382" s="4">
        <v>42785</v>
      </c>
      <c r="M382" s="21" t="s">
        <v>10</v>
      </c>
      <c r="N382" s="12">
        <v>10.2000000000002</v>
      </c>
      <c r="O382" s="12">
        <v>-20.4000000000004</v>
      </c>
      <c r="P382" s="12">
        <v>194.400000000001</v>
      </c>
      <c r="Q382" s="12">
        <v>10.2000000000002</v>
      </c>
      <c r="R382" s="12">
        <f t="shared" si="34"/>
        <v>0</v>
      </c>
      <c r="S382" s="3">
        <f t="shared" si="35"/>
        <v>0</v>
      </c>
    </row>
    <row r="383" spans="1:19">
      <c r="A383" s="3">
        <f t="shared" si="31"/>
        <v>2017</v>
      </c>
      <c r="B383" s="30">
        <v>42792</v>
      </c>
      <c r="C383" s="5" t="s">
        <v>1</v>
      </c>
      <c r="D383" s="6">
        <v>58.3</v>
      </c>
      <c r="E383" s="6">
        <v>-14.7000000000008</v>
      </c>
      <c r="F383" s="6">
        <v>81.299999999999699</v>
      </c>
      <c r="G383" s="6">
        <v>92.700000000001097</v>
      </c>
      <c r="H383" s="12">
        <f t="shared" si="32"/>
        <v>0</v>
      </c>
      <c r="I383" s="3">
        <f t="shared" si="33"/>
        <v>0</v>
      </c>
      <c r="J383" s="23"/>
      <c r="K383" s="3">
        <f t="shared" si="30"/>
        <v>2017</v>
      </c>
      <c r="L383" s="4">
        <v>42792</v>
      </c>
      <c r="M383" s="21" t="s">
        <v>1</v>
      </c>
      <c r="N383" s="12">
        <v>96.6</v>
      </c>
      <c r="O383" s="12">
        <v>-8.3999999999995101</v>
      </c>
      <c r="P383" s="12">
        <v>20.299999999999699</v>
      </c>
      <c r="Q383" s="12">
        <v>68.900000000000603</v>
      </c>
      <c r="R383" s="12">
        <f t="shared" si="34"/>
        <v>0</v>
      </c>
      <c r="S383" s="3">
        <f t="shared" si="35"/>
        <v>0</v>
      </c>
    </row>
    <row r="384" spans="1:19" s="2" customFormat="1">
      <c r="A384" s="8" t="s">
        <v>390</v>
      </c>
      <c r="B384" s="29"/>
      <c r="C384" s="18"/>
      <c r="D384" s="19">
        <f>SUBTOTAL(1,D375:D383)</f>
        <v>62.522222222221394</v>
      </c>
      <c r="E384" s="19">
        <f>SUBTOTAL(1,E375:E383)</f>
        <v>-5.8888888888887401</v>
      </c>
      <c r="F384" s="19">
        <f>SUBTOTAL(1,F375:F383)</f>
        <v>73.811111111110932</v>
      </c>
      <c r="G384" s="19">
        <f>SUBTOTAL(1,G375:G383)</f>
        <v>91.466666666667109</v>
      </c>
      <c r="H384" s="22">
        <f t="shared" si="32"/>
        <v>0</v>
      </c>
      <c r="I384" s="8">
        <f t="shared" si="33"/>
        <v>0</v>
      </c>
      <c r="J384" s="31"/>
      <c r="K384" s="8" t="s">
        <v>390</v>
      </c>
      <c r="L384" s="17"/>
      <c r="M384" s="11"/>
      <c r="N384" s="22">
        <f>SUBTOTAL(1,N375:N383)</f>
        <v>90.466666666666299</v>
      </c>
      <c r="O384" s="22">
        <f>SUBTOTAL(1,O375:O383)</f>
        <v>-5.6333333333329767</v>
      </c>
      <c r="P384" s="22">
        <f>SUBTOTAL(1,P375:P383)</f>
        <v>107.07777777777788</v>
      </c>
      <c r="Q384" s="22">
        <f>SUBTOTAL(1,Q375:Q383)</f>
        <v>67.21111111111064</v>
      </c>
      <c r="R384" s="22">
        <f>SUM(R375:R383)</f>
        <v>3</v>
      </c>
      <c r="S384" s="22">
        <f>SUM(S375:S383)</f>
        <v>3</v>
      </c>
    </row>
    <row r="385" spans="1:19">
      <c r="A385" s="8" t="s">
        <v>391</v>
      </c>
      <c r="B385" s="29"/>
      <c r="C385" s="18"/>
      <c r="D385" s="19">
        <f>SUBTOTAL(1,D3:D384)</f>
        <v>134.97647058823503</v>
      </c>
      <c r="E385" s="19">
        <f>SUBTOTAL(1,E3:E384)</f>
        <v>-0.22245989304822539</v>
      </c>
      <c r="F385" s="19">
        <f>SUBTOTAL(1,F3:F384)</f>
        <v>133.18155080213867</v>
      </c>
      <c r="G385" s="19">
        <f>SUBTOTAL(1,G3:G384)</f>
        <v>167.86336898395723</v>
      </c>
      <c r="H385" s="32">
        <f>SUM(H3:H384)</f>
        <v>161</v>
      </c>
      <c r="I385" s="32">
        <f>SUM(I3:I384)</f>
        <v>156</v>
      </c>
      <c r="K385" s="8" t="s">
        <v>391</v>
      </c>
      <c r="L385" s="4"/>
      <c r="M385" s="21"/>
      <c r="N385" s="12">
        <f>SUBTOTAL(1,N3:N383)</f>
        <v>87.999732620320671</v>
      </c>
      <c r="O385" s="12">
        <f>SUBTOTAL(1,O3:O383)</f>
        <v>-1.450534759358282</v>
      </c>
      <c r="P385" s="12">
        <f>SUBTOTAL(1,P3:P383)</f>
        <v>91.319251336898262</v>
      </c>
      <c r="Q385" s="12">
        <f>SUBTOTAL(1,Q3:Q383)</f>
        <v>117.55614973262018</v>
      </c>
      <c r="R385" s="22">
        <f>+R374+R321+R268+R215+R162+R108+R55</f>
        <v>96</v>
      </c>
      <c r="S385" s="22">
        <f>+S374+S321+S268+S215+S162+S108+S55</f>
        <v>95</v>
      </c>
    </row>
    <row r="404" spans="1:8">
      <c r="A404" s="27">
        <v>42810.408888888887</v>
      </c>
      <c r="B404" s="28" t="s">
        <v>400</v>
      </c>
      <c r="C404" t="s">
        <v>2</v>
      </c>
      <c r="D404" t="s">
        <v>3</v>
      </c>
      <c r="E404" t="s">
        <v>4</v>
      </c>
      <c r="F404" t="s">
        <v>5</v>
      </c>
      <c r="G404" t="s">
        <v>6</v>
      </c>
      <c r="H404" t="s">
        <v>7</v>
      </c>
    </row>
  </sheetData>
  <conditionalFormatting sqref="D1:D54 D56:D107 D109:D161 D163:D214 D216:D267 D269:D320 D322:D373 D375:D383 D386:D1048576">
    <cfRule type="cellIs" dxfId="9" priority="6" operator="greaterThan">
      <formula>$D$1</formula>
    </cfRule>
  </conditionalFormatting>
  <conditionalFormatting sqref="F1:G54 F56:G107 F109:G161 F163:G214 F216:G267 F269:G320 F322:G373 F375:G383 F386:G1048576">
    <cfRule type="cellIs" dxfId="4" priority="5" operator="greaterThan">
      <formula>$F$1</formula>
    </cfRule>
  </conditionalFormatting>
  <conditionalFormatting sqref="E1:E54 E56:E107 E109:E161 E163:E214 E216:E267 E269:E320 E322:E373 E375:E383 E386:E1048576">
    <cfRule type="cellIs" dxfId="8" priority="4" operator="lessThan">
      <formula>$E$1</formula>
    </cfRule>
  </conditionalFormatting>
  <conditionalFormatting sqref="N1:N54 N56:N107 N109:N161 N163:N214 N216:N267 N269:N320 N322:N373 N375:N383 N386:N1048576">
    <cfRule type="cellIs" dxfId="7" priority="3" operator="greaterThan">
      <formula>$D$1</formula>
    </cfRule>
  </conditionalFormatting>
  <conditionalFormatting sqref="O386:O1048576 O56:O107 O109:O161 O163:O214 O216:O267 O269:O320 O322:O373 O375:O383 O2:O54">
    <cfRule type="cellIs" dxfId="6" priority="2" operator="lessThan">
      <formula>$E$1</formula>
    </cfRule>
  </conditionalFormatting>
  <conditionalFormatting sqref="P386:Q1048576 P56:Q107 P109:Q161 P163:Q214 P216:Q267 P269:Q320 P322:Q373 P375:Q383 Q1:Q54 P2:P54">
    <cfRule type="cellIs" dxfId="5" priority="1" operator="greaterThan">
      <formula>$F$1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130" zoomScaleNormal="130" workbookViewId="0">
      <selection activeCell="F28" sqref="F28"/>
    </sheetView>
  </sheetViews>
  <sheetFormatPr defaultRowHeight="15"/>
  <cols>
    <col min="1" max="1" width="16" customWidth="1"/>
    <col min="3" max="3" width="10.7109375" style="1" bestFit="1" customWidth="1"/>
    <col min="4" max="7" width="9.140625" style="1"/>
  </cols>
  <sheetData>
    <row r="1" spans="1:7" s="2" customFormat="1">
      <c r="A1" s="8" t="s">
        <v>2</v>
      </c>
      <c r="B1" s="8" t="s">
        <v>3</v>
      </c>
      <c r="C1" s="19" t="s">
        <v>397</v>
      </c>
      <c r="D1" s="19" t="s">
        <v>5</v>
      </c>
      <c r="E1" s="19" t="s">
        <v>398</v>
      </c>
      <c r="F1" s="19" t="s">
        <v>399</v>
      </c>
      <c r="G1" s="34"/>
    </row>
    <row r="2" spans="1:7">
      <c r="A2" s="4">
        <v>42274</v>
      </c>
      <c r="B2" s="3" t="s">
        <v>10</v>
      </c>
      <c r="C2" s="6">
        <v>92.199999999998894</v>
      </c>
      <c r="D2" s="6">
        <v>-1.6999999999989199</v>
      </c>
      <c r="E2" s="6">
        <v>232.4</v>
      </c>
      <c r="F2" s="6">
        <v>28.6999999999992</v>
      </c>
    </row>
    <row r="3" spans="1:7">
      <c r="A3" s="4">
        <v>42281</v>
      </c>
      <c r="B3" s="3" t="s">
        <v>1</v>
      </c>
      <c r="C3" s="6">
        <v>218</v>
      </c>
      <c r="D3" s="6">
        <v>-10.299999999999701</v>
      </c>
      <c r="E3" s="6">
        <v>124.69999999999899</v>
      </c>
      <c r="F3" s="6">
        <v>99.200000000000401</v>
      </c>
    </row>
    <row r="4" spans="1:7">
      <c r="A4" s="4">
        <v>42288</v>
      </c>
      <c r="B4" s="3" t="s">
        <v>10</v>
      </c>
      <c r="C4" s="6">
        <v>99.799999999999798</v>
      </c>
      <c r="D4" s="6">
        <v>21.999999999999801</v>
      </c>
      <c r="E4" s="6">
        <v>172.49999999999901</v>
      </c>
      <c r="F4" s="6">
        <v>3.5000000000007199</v>
      </c>
    </row>
    <row r="5" spans="1:7">
      <c r="A5" s="4">
        <v>42295</v>
      </c>
      <c r="B5" s="3" t="s">
        <v>1</v>
      </c>
      <c r="C5" s="6">
        <v>141.19999999999899</v>
      </c>
      <c r="D5" s="6">
        <v>-11.299999999999599</v>
      </c>
      <c r="E5" s="6">
        <v>185.69999999999899</v>
      </c>
      <c r="F5" s="6">
        <v>86.300000000000196</v>
      </c>
    </row>
    <row r="6" spans="1:7">
      <c r="A6" s="4">
        <v>42302</v>
      </c>
      <c r="B6" s="3" t="s">
        <v>10</v>
      </c>
      <c r="C6" s="6">
        <v>169.3</v>
      </c>
      <c r="D6" s="6">
        <v>13.999999999999501</v>
      </c>
      <c r="E6" s="6">
        <v>135.49999999999901</v>
      </c>
      <c r="F6" s="6">
        <v>10.1000000000006</v>
      </c>
    </row>
    <row r="7" spans="1:7">
      <c r="A7" s="4">
        <v>42309</v>
      </c>
      <c r="B7" s="3" t="s">
        <v>1</v>
      </c>
      <c r="C7" s="6">
        <v>57.399999999999601</v>
      </c>
      <c r="D7" s="6">
        <v>-16.8000000000001</v>
      </c>
      <c r="E7" s="6">
        <v>36.599999999999902</v>
      </c>
      <c r="F7" s="6">
        <v>157</v>
      </c>
    </row>
    <row r="8" spans="1:7">
      <c r="A8" s="4">
        <v>42316</v>
      </c>
      <c r="B8" s="3" t="s">
        <v>1</v>
      </c>
      <c r="C8" s="6">
        <v>142.1</v>
      </c>
      <c r="D8" s="6">
        <v>-16.000000000000401</v>
      </c>
      <c r="E8" s="6">
        <v>41.099999999999397</v>
      </c>
      <c r="F8" s="6">
        <v>189.8</v>
      </c>
    </row>
    <row r="9" spans="1:7">
      <c r="A9" s="4">
        <v>42323</v>
      </c>
      <c r="B9" s="3" t="s">
        <v>1</v>
      </c>
      <c r="C9" s="6">
        <v>184.49999999999901</v>
      </c>
      <c r="D9" s="6">
        <v>-26.4999999999993</v>
      </c>
      <c r="E9" s="6">
        <v>49.000000000000099</v>
      </c>
      <c r="F9" s="6">
        <v>46.1</v>
      </c>
    </row>
    <row r="10" spans="1:7">
      <c r="A10" s="4">
        <v>42330</v>
      </c>
      <c r="B10" s="3" t="s">
        <v>10</v>
      </c>
      <c r="C10" s="6">
        <v>15.8999999999998</v>
      </c>
      <c r="D10" s="6">
        <v>9.7000000000002604</v>
      </c>
      <c r="E10" s="6">
        <v>237.49999999999901</v>
      </c>
      <c r="F10" s="6">
        <v>16.7000000000006</v>
      </c>
    </row>
    <row r="11" spans="1:7">
      <c r="A11" s="4">
        <v>42337</v>
      </c>
      <c r="B11" s="3" t="s">
        <v>1</v>
      </c>
      <c r="C11" s="6">
        <v>202.49999999999901</v>
      </c>
      <c r="D11" s="6">
        <v>1.9000000000002299</v>
      </c>
      <c r="E11" s="6">
        <v>65.500000000000497</v>
      </c>
      <c r="F11" s="6">
        <v>128.599999999999</v>
      </c>
    </row>
    <row r="12" spans="1:7">
      <c r="A12" s="4">
        <v>42344</v>
      </c>
      <c r="B12" s="3" t="s">
        <v>1</v>
      </c>
      <c r="C12" s="6">
        <v>71.899999999999096</v>
      </c>
      <c r="D12" s="6">
        <v>-7.5999999999998202</v>
      </c>
      <c r="E12" s="6">
        <v>39.399999999999402</v>
      </c>
      <c r="F12" s="6">
        <v>138.099999999999</v>
      </c>
    </row>
    <row r="13" spans="1:7">
      <c r="A13" s="4">
        <v>42351</v>
      </c>
      <c r="B13" s="3" t="s">
        <v>1</v>
      </c>
      <c r="C13" s="6">
        <v>119.6</v>
      </c>
      <c r="D13" s="6">
        <v>-4.7000000000008102</v>
      </c>
      <c r="E13" s="6">
        <v>30.0999999999995</v>
      </c>
      <c r="F13" s="6">
        <v>117.69999999999899</v>
      </c>
    </row>
    <row r="14" spans="1:7">
      <c r="A14" s="4">
        <v>42358</v>
      </c>
      <c r="B14" s="3" t="s">
        <v>1</v>
      </c>
      <c r="C14" s="6">
        <v>83.400000000001199</v>
      </c>
      <c r="D14" s="6">
        <v>-6.7000000000017002</v>
      </c>
      <c r="E14" s="6">
        <v>17.499999999999101</v>
      </c>
      <c r="F14" s="6">
        <v>101.1</v>
      </c>
    </row>
    <row r="15" spans="1:7">
      <c r="A15" s="4">
        <v>42365</v>
      </c>
      <c r="B15" s="3" t="s">
        <v>10</v>
      </c>
      <c r="C15" s="6">
        <v>0</v>
      </c>
      <c r="D15" s="6">
        <v>3.4000000000000701</v>
      </c>
      <c r="E15" s="6">
        <v>53.199999999999903</v>
      </c>
      <c r="F15" s="6">
        <v>226.19999999999899</v>
      </c>
    </row>
    <row r="16" spans="1:7">
      <c r="A16" s="4">
        <v>42372</v>
      </c>
      <c r="B16" s="3" t="s">
        <v>10</v>
      </c>
      <c r="C16" s="6">
        <v>210.79999999999799</v>
      </c>
      <c r="D16" s="6">
        <v>-17.3</v>
      </c>
      <c r="E16" s="6">
        <v>201.9</v>
      </c>
      <c r="F16" s="6">
        <v>48.700000000000401</v>
      </c>
    </row>
    <row r="17" spans="1:6">
      <c r="A17" s="4">
        <v>42379</v>
      </c>
      <c r="B17" s="3" t="s">
        <v>1</v>
      </c>
      <c r="C17" s="6">
        <v>104.99999999999901</v>
      </c>
      <c r="D17" s="6">
        <v>10.299999999999701</v>
      </c>
      <c r="E17" s="6">
        <v>90.5</v>
      </c>
      <c r="F17" s="6">
        <v>99.700000000000301</v>
      </c>
    </row>
    <row r="18" spans="1:6">
      <c r="A18" s="4">
        <v>42386</v>
      </c>
      <c r="B18" s="3" t="s">
        <v>10</v>
      </c>
      <c r="C18" s="6">
        <v>90.5</v>
      </c>
      <c r="D18" s="6">
        <v>-12.4999999999997</v>
      </c>
      <c r="E18" s="6">
        <v>80.999999999999901</v>
      </c>
      <c r="F18" s="6">
        <v>61.899999999999103</v>
      </c>
    </row>
    <row r="19" spans="1:6">
      <c r="A19" s="4">
        <v>42393</v>
      </c>
      <c r="B19" s="3" t="s">
        <v>10</v>
      </c>
      <c r="C19" s="6">
        <v>10.999999999999901</v>
      </c>
      <c r="D19" s="6">
        <v>4.7999999999992404</v>
      </c>
      <c r="E19" s="6">
        <v>58.699999999999299</v>
      </c>
      <c r="F19" s="6">
        <v>106.4</v>
      </c>
    </row>
    <row r="20" spans="1:6">
      <c r="A20" s="4">
        <v>42400</v>
      </c>
      <c r="B20" s="3" t="s">
        <v>10</v>
      </c>
      <c r="C20" s="6">
        <v>59.900000000000503</v>
      </c>
      <c r="D20" s="6">
        <v>7.1999999999994202</v>
      </c>
      <c r="E20" s="6">
        <v>104.599999999999</v>
      </c>
      <c r="F20" s="6">
        <v>114.5</v>
      </c>
    </row>
    <row r="21" spans="1:6">
      <c r="A21" s="4">
        <v>42407</v>
      </c>
      <c r="B21" s="3" t="s">
        <v>1</v>
      </c>
      <c r="C21" s="6">
        <v>17.3</v>
      </c>
      <c r="D21" s="6">
        <v>-5.0000000000005604</v>
      </c>
      <c r="E21" s="6">
        <v>75.399999999999906</v>
      </c>
      <c r="F21" s="6">
        <v>78.899999999999494</v>
      </c>
    </row>
    <row r="22" spans="1:6">
      <c r="A22" s="4">
        <v>42414</v>
      </c>
      <c r="B22" s="3" t="s">
        <v>1</v>
      </c>
      <c r="C22" s="6">
        <v>4.8000000000003604</v>
      </c>
      <c r="D22" s="6">
        <v>14.099999999999101</v>
      </c>
      <c r="E22" s="6">
        <v>232.099999999999</v>
      </c>
      <c r="F22" s="6">
        <v>108.6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EURUSD</vt:lpstr>
      <vt:lpstr>AUDCAD</vt:lpstr>
      <vt:lpstr>Сводный</vt:lpstr>
      <vt:lpstr>пример исходных данных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Konovalov</dc:creator>
  <cp:lastModifiedBy>Konovalov</cp:lastModifiedBy>
  <dcterms:created xsi:type="dcterms:W3CDTF">2017-03-16T03:38:18Z</dcterms:created>
  <dcterms:modified xsi:type="dcterms:W3CDTF">2017-03-16T11:21:53Z</dcterms:modified>
</cp:coreProperties>
</file>