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3655" windowHeight="9915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I28" i="1"/>
  <c r="B27"/>
  <c r="I27" s="1"/>
  <c r="B26"/>
  <c r="I26" s="1"/>
  <c r="B25"/>
  <c r="I25" s="1"/>
  <c r="I24"/>
  <c r="B23"/>
  <c r="I23" s="1"/>
  <c r="I22"/>
  <c r="B21"/>
  <c r="I21" s="1"/>
  <c r="B20"/>
  <c r="I20" s="1"/>
  <c r="B19"/>
  <c r="I19" s="1"/>
  <c r="B18"/>
  <c r="I18" s="1"/>
  <c r="B17"/>
  <c r="I17" s="1"/>
  <c r="B16"/>
  <c r="I16" s="1"/>
  <c r="I15"/>
  <c r="I14"/>
  <c r="I13"/>
  <c r="B12"/>
  <c r="I12" s="1"/>
  <c r="B11"/>
  <c r="I11" s="1"/>
  <c r="B10"/>
  <c r="I10" s="1"/>
  <c r="I9"/>
  <c r="B8"/>
  <c r="I8" s="1"/>
  <c r="B7"/>
  <c r="I7" s="1"/>
  <c r="B6"/>
  <c r="I6" s="1"/>
  <c r="I5"/>
  <c r="I4"/>
  <c r="I3"/>
  <c r="B2"/>
  <c r="I2" s="1"/>
</calcChain>
</file>

<file path=xl/sharedStrings.xml><?xml version="1.0" encoding="utf-8"?>
<sst xmlns="http://schemas.openxmlformats.org/spreadsheetml/2006/main" count="156" uniqueCount="48">
  <si>
    <t>ФИО участника</t>
  </si>
  <si>
    <t>Мониторинг</t>
  </si>
  <si>
    <t>Номер счета</t>
  </si>
  <si>
    <t>Номер счета на MyFxBook</t>
  </si>
  <si>
    <t>Примечание</t>
  </si>
  <si>
    <t>[url=</t>
  </si>
  <si>
    <t>]</t>
  </si>
  <si>
    <t>[img]http://widgets.myfxbook.com/widgets/</t>
  </si>
  <si>
    <t>/mini.jpg[/img][/url]</t>
  </si>
  <si>
    <t>Нет данных</t>
  </si>
  <si>
    <t>Баринов Олег Викторович.</t>
  </si>
  <si>
    <t>Туриева Ольга Юрьевна</t>
  </si>
  <si>
    <t>https://www.myfxbook.com/members/ola123/superola/2241065</t>
  </si>
  <si>
    <t>Прохоров Андрей Александрович</t>
  </si>
  <si>
    <t>http://www.myfxbook.com/members/Prohan/andrei/2240870</t>
  </si>
  <si>
    <t>Леонтьев Андрей Владимирович</t>
  </si>
  <si>
    <t>https://www.myfxbook.com/members/Gorin/deebil/2238996</t>
  </si>
  <si>
    <t>Петухов Сергей Анатольевич</t>
  </si>
  <si>
    <t>нет доступа</t>
  </si>
  <si>
    <t>Швец Павел Владимирович</t>
  </si>
  <si>
    <t>Малышевский Михаил Владимирович</t>
  </si>
  <si>
    <t>Широков Анатолий Владимирович</t>
  </si>
  <si>
    <t>http://www.myfxbook.com/members/hostka/hostka-amarkets-demo/2234766</t>
  </si>
  <si>
    <t>Зубкова Татьяна Вячеславовна</t>
  </si>
  <si>
    <t>Забалуева Вера Борисовна</t>
  </si>
  <si>
    <t>Ескин Александр Александрович</t>
  </si>
  <si>
    <t>Казарина Светлана Витальевна</t>
  </si>
  <si>
    <t>https://www.myfxbook.com/members/svkaz/sv-coin/2240579</t>
  </si>
  <si>
    <t>Чалышев Дмитрий Сергеевич</t>
  </si>
  <si>
    <t>https://www.myfxbook.com/members/Dima66/amarkets-demo/2240575</t>
  </si>
  <si>
    <t>Павловец Дмитрий Викторович</t>
  </si>
  <si>
    <t>https://www.myfxbook.com/members/reweer/kripton/2240522</t>
  </si>
  <si>
    <t>Забалуев Руслан Романович</t>
  </si>
  <si>
    <t>Петров Иван Владимирович</t>
  </si>
  <si>
    <t>Забалуева Светлана Олеговна</t>
  </si>
  <si>
    <t>Степанов Артур Афанасьевич</t>
  </si>
  <si>
    <t>Баранов Артём Михайлович</t>
  </si>
  <si>
    <t>Масорин Анатолий Владимирович</t>
  </si>
  <si>
    <t>Donatas Makrickas</t>
  </si>
  <si>
    <t>https://www.myfxbook.com/members/dmakric/kriptikai/2239380/fprX2TcSb1HmoChMcpBQ</t>
  </si>
  <si>
    <t>Галяткин Сергей Иванович</t>
  </si>
  <si>
    <t>Гаврищенко Максим Александрович</t>
  </si>
  <si>
    <t xml:space="preserve"> http://www.myfxbook.com/members/maksdk/amarkets/2241117</t>
  </si>
  <si>
    <t>Далиев Сарвар Cобирович</t>
  </si>
  <si>
    <t>Кан Дмитрий Владимирович</t>
  </si>
  <si>
    <t>Александр Федоров</t>
  </si>
  <si>
    <t>рулев станислав владимирович</t>
  </si>
  <si>
    <t>http://www.myfxbook.com/members/rvstas/amarkets/2238817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</si>
</sst>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</font>
    <font>
      <sz val="10"/>
      <name val="Arial"/>
    </font>
    <font>
      <u/>
      <sz val="10"/>
      <color rgb="FF0000FF"/>
      <name val="Arial"/>
    </font>
    <font>
      <sz val="10"/>
      <color rgb="FF000000"/>
      <name val="Arial"/>
    </font>
    <font>
      <sz val="11"/>
      <color rgb="FF000000"/>
      <name val="Inconsolata"/>
    </font>
    <font>
      <sz val="11"/>
      <color rgb="FF000000"/>
      <name val="Arial"/>
    </font>
    <font>
      <u/>
      <sz val="10"/>
      <color rgb="FF0000FF"/>
      <name val="Arial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  <xf numFmtId="0" fontId="1" fillId="2" borderId="0" xfId="0" applyFont="1" applyFill="1" applyAlignment="1"/>
    <xf numFmtId="0" fontId="2" fillId="2" borderId="0" xfId="0" applyFont="1" applyFill="1" applyAlignment="1"/>
    <xf numFmtId="0" fontId="3" fillId="3" borderId="0" xfId="0" applyFont="1" applyFill="1" applyAlignment="1">
      <alignment horizontal="left"/>
    </xf>
    <xf numFmtId="0" fontId="4" fillId="3" borderId="0" xfId="0" applyFont="1" applyFill="1" applyAlignment="1"/>
    <xf numFmtId="0" fontId="3" fillId="3" borderId="0" xfId="0" applyFont="1" applyFill="1" applyAlignment="1"/>
    <xf numFmtId="0" fontId="5" fillId="3" borderId="0" xfId="0" applyFont="1" applyFill="1"/>
    <xf numFmtId="0" fontId="0" fillId="2" borderId="0" xfId="0" applyFont="1" applyFill="1" applyAlignment="1"/>
    <xf numFmtId="0" fontId="6" fillId="2" borderId="0" xfId="0" applyFont="1" applyFill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yfxbook.com/members/dmakric/kriptikai/2239380/fprX2TcSb1HmoChMcpBQ" TargetMode="External"/><Relationship Id="rId3" Type="http://schemas.openxmlformats.org/officeDocument/2006/relationships/hyperlink" Target="https://www.myfxbook.com/members/Gorin/deebil/2238996" TargetMode="External"/><Relationship Id="rId7" Type="http://schemas.openxmlformats.org/officeDocument/2006/relationships/hyperlink" Target="https://www.myfxbook.com/members/reweer/kripton/2240522" TargetMode="External"/><Relationship Id="rId2" Type="http://schemas.openxmlformats.org/officeDocument/2006/relationships/hyperlink" Target="http://www.myfxbook.com/members/Prohan/andrei/2240870" TargetMode="External"/><Relationship Id="rId1" Type="http://schemas.openxmlformats.org/officeDocument/2006/relationships/hyperlink" Target="https://www.myfxbook.com/members/ola123/superola/2241065" TargetMode="External"/><Relationship Id="rId6" Type="http://schemas.openxmlformats.org/officeDocument/2006/relationships/hyperlink" Target="https://www.myfxbook.com/members/Dima66/amarkets-demo/2240575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myfxbook.com/members/svkaz/sv-coin/2240579" TargetMode="External"/><Relationship Id="rId10" Type="http://schemas.openxmlformats.org/officeDocument/2006/relationships/hyperlink" Target="http://www.myfxbook.com/members/rvstas/amarkets/2238817" TargetMode="External"/><Relationship Id="rId4" Type="http://schemas.openxmlformats.org/officeDocument/2006/relationships/hyperlink" Target="http://www.myfxbook.com/members/hostka/hostka-amarkets-demo/2234766" TargetMode="External"/><Relationship Id="rId9" Type="http://schemas.openxmlformats.org/officeDocument/2006/relationships/hyperlink" Target="http://www.myfxbook.com/members/maksdk/amarkets/22411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tabSelected="1" workbookViewId="0">
      <pane ySplit="1" topLeftCell="A2" activePane="bottomLeft" state="frozen"/>
      <selection pane="bottomLeft" activeCell="G30" sqref="C30:G32"/>
    </sheetView>
  </sheetViews>
  <sheetFormatPr defaultColWidth="14.42578125" defaultRowHeight="15.75" customHeight="1"/>
  <cols>
    <col min="1" max="1" width="33.42578125" customWidth="1"/>
    <col min="2" max="2" width="63.5703125" customWidth="1"/>
    <col min="3" max="3" width="15.28515625" customWidth="1"/>
    <col min="4" max="4" width="5.42578125" hidden="1" customWidth="1"/>
    <col min="5" max="5" width="2.140625" hidden="1" customWidth="1"/>
    <col min="6" max="6" width="36.42578125" hidden="1" customWidth="1"/>
    <col min="7" max="7" width="26" customWidth="1"/>
    <col min="8" max="8" width="17.85546875" hidden="1" customWidth="1"/>
    <col min="9" max="9" width="78.5703125" customWidth="1"/>
    <col min="10" max="10" width="36.85546875" customWidth="1"/>
  </cols>
  <sheetData>
    <row r="1" spans="1:10" ht="12.75">
      <c r="A1" s="1" t="s">
        <v>0</v>
      </c>
      <c r="B1" s="1" t="s">
        <v>1</v>
      </c>
      <c r="C1" s="1" t="s">
        <v>2</v>
      </c>
      <c r="D1" s="2"/>
      <c r="E1" s="2"/>
      <c r="F1" s="2"/>
      <c r="G1" s="1" t="s">
        <v>3</v>
      </c>
      <c r="H1" s="2"/>
      <c r="I1" s="2"/>
      <c r="J1" s="1" t="s">
        <v>4</v>
      </c>
    </row>
    <row r="2" spans="1:10" s="9" customFormat="1" ht="14.25">
      <c r="A2" s="3" t="s">
        <v>10</v>
      </c>
      <c r="B2" s="10" t="str">
        <f>HYPERLINK("https://www.myfxbook.com/members/NGLA/криптовая-лихорадка/2241214 ","https://www.myfxbook.com/members/NGLA/криптовая-лихорадка/2241214")</f>
        <v>https://www.myfxbook.com/members/NGLA/криптовая-лихорадка/2241214</v>
      </c>
      <c r="C2" s="3">
        <v>482486</v>
      </c>
      <c r="D2" s="5" t="s">
        <v>5</v>
      </c>
      <c r="E2" s="6" t="s">
        <v>6</v>
      </c>
      <c r="F2" s="7" t="s">
        <v>7</v>
      </c>
      <c r="G2" s="3">
        <v>2241214</v>
      </c>
      <c r="H2" s="7" t="s">
        <v>8</v>
      </c>
      <c r="I2" s="8" t="str">
        <f t="shared" ref="I2:I28" si="0">"
" &amp;A2 &amp; "
" &amp; C2 &amp; " 
" &amp; D2 &amp; B2 &amp; E2 &amp; " 
" &amp; F2 &amp; G2 &amp; H2</f>
        <v xml:space="preserve">
Баринов Олег Викторович.
482486 
[url=https://www.myfxbook.com/members/NGLA/криптовая-лихорадка/2241214] 
[img]http://widgets.myfxbook.com/widgets/2241214/mini.jpg[/img][/url]</v>
      </c>
      <c r="J2" s="3" t="s">
        <v>9</v>
      </c>
    </row>
    <row r="3" spans="1:10" s="9" customFormat="1" ht="14.25">
      <c r="A3" s="3" t="s">
        <v>11</v>
      </c>
      <c r="B3" s="4" t="s">
        <v>12</v>
      </c>
      <c r="C3" s="3">
        <v>482453</v>
      </c>
      <c r="D3" s="5" t="s">
        <v>5</v>
      </c>
      <c r="E3" s="6" t="s">
        <v>6</v>
      </c>
      <c r="F3" s="7" t="s">
        <v>7</v>
      </c>
      <c r="G3" s="3">
        <v>2241065</v>
      </c>
      <c r="H3" s="7" t="s">
        <v>8</v>
      </c>
      <c r="I3" s="8" t="str">
        <f t="shared" si="0"/>
        <v xml:space="preserve">
Туриева Ольга Юрьевна
482453 
[url=https://www.myfxbook.com/members/ola123/superola/2241065] 
[img]http://widgets.myfxbook.com/widgets/2241065/mini.jpg[/img][/url]</v>
      </c>
      <c r="J3" s="3" t="s">
        <v>9</v>
      </c>
    </row>
    <row r="4" spans="1:10" s="9" customFormat="1" ht="14.25">
      <c r="A4" s="3" t="s">
        <v>13</v>
      </c>
      <c r="B4" s="4" t="s">
        <v>14</v>
      </c>
      <c r="C4" s="3">
        <v>482407</v>
      </c>
      <c r="D4" s="5" t="s">
        <v>5</v>
      </c>
      <c r="E4" s="6" t="s">
        <v>6</v>
      </c>
      <c r="F4" s="7" t="s">
        <v>7</v>
      </c>
      <c r="G4" s="3">
        <v>2240870</v>
      </c>
      <c r="H4" s="7" t="s">
        <v>8</v>
      </c>
      <c r="I4" s="8" t="str">
        <f t="shared" si="0"/>
        <v xml:space="preserve">
Прохоров Андрей Александрович
482407 
[url=http://www.myfxbook.com/members/Prohan/andrei/2240870] 
[img]http://widgets.myfxbook.com/widgets/2240870/mini.jpg[/img][/url]</v>
      </c>
      <c r="J4" s="3" t="s">
        <v>9</v>
      </c>
    </row>
    <row r="5" spans="1:10" s="9" customFormat="1" ht="14.25">
      <c r="A5" s="3" t="s">
        <v>15</v>
      </c>
      <c r="B5" s="4" t="s">
        <v>16</v>
      </c>
      <c r="C5" s="3">
        <v>481834</v>
      </c>
      <c r="D5" s="5" t="s">
        <v>5</v>
      </c>
      <c r="E5" s="6" t="s">
        <v>6</v>
      </c>
      <c r="F5" s="7" t="s">
        <v>7</v>
      </c>
      <c r="G5" s="3">
        <v>2238996</v>
      </c>
      <c r="H5" s="7" t="s">
        <v>8</v>
      </c>
      <c r="I5" s="8" t="str">
        <f t="shared" si="0"/>
        <v xml:space="preserve">
Леонтьев Андрей Владимирович
481834 
[url=https://www.myfxbook.com/members/Gorin/deebil/2238996] 
[img]http://widgets.myfxbook.com/widgets/2238996/mini.jpg[/img][/url]</v>
      </c>
      <c r="J5" s="3" t="s">
        <v>9</v>
      </c>
    </row>
    <row r="6" spans="1:10" s="9" customFormat="1" ht="14.25">
      <c r="A6" s="3" t="s">
        <v>17</v>
      </c>
      <c r="B6" s="10" t="str">
        <f>HYPERLINK("https://www.myfxbook.com/members/serg2/криптовая-лихорадка/2233672 ","https://www.myfxbook.com/members/serg2/криптовая-лихорадка/2233672")</f>
        <v>https://www.myfxbook.com/members/serg2/криптовая-лихорадка/2233672</v>
      </c>
      <c r="C6" s="3">
        <v>480668</v>
      </c>
      <c r="D6" s="5" t="s">
        <v>5</v>
      </c>
      <c r="E6" s="6" t="s">
        <v>6</v>
      </c>
      <c r="F6" s="7" t="s">
        <v>7</v>
      </c>
      <c r="G6" s="3">
        <v>2233672</v>
      </c>
      <c r="H6" s="7" t="s">
        <v>8</v>
      </c>
      <c r="I6" s="8" t="str">
        <f t="shared" si="0"/>
        <v xml:space="preserve">
Петухов Сергей Анатольевич
480668 
[url=https://www.myfxbook.com/members/serg2/криптовая-лихорадка/2233672] 
[img]http://widgets.myfxbook.com/widgets/2233672/mini.jpg[/img][/url]</v>
      </c>
      <c r="J6" s="3" t="s">
        <v>9</v>
      </c>
    </row>
    <row r="7" spans="1:10" s="9" customFormat="1" ht="14.25">
      <c r="A7" s="3" t="s">
        <v>19</v>
      </c>
      <c r="B7" s="10" t="str">
        <f>HYPERLINK("https://www.myfxbook.com/portfolio/криптовая-лихорадка/2237361","https://www.myfxbook.com/portfolio/криптовая-лихорадка/2237361")</f>
        <v>https://www.myfxbook.com/portfolio/криптовая-лихорадка/2237361</v>
      </c>
      <c r="C7" s="3">
        <v>481464</v>
      </c>
      <c r="D7" s="5" t="s">
        <v>5</v>
      </c>
      <c r="E7" s="6" t="s">
        <v>6</v>
      </c>
      <c r="F7" s="7" t="s">
        <v>7</v>
      </c>
      <c r="G7" s="3">
        <v>2237361</v>
      </c>
      <c r="H7" s="7" t="s">
        <v>8</v>
      </c>
      <c r="I7" s="8" t="str">
        <f t="shared" si="0"/>
        <v xml:space="preserve">
Швец Павел Владимирович
481464 
[url=https://www.myfxbook.com/portfolio/криптовая-лихорадка/2237361] 
[img]http://widgets.myfxbook.com/widgets/2237361/mini.jpg[/img][/url]</v>
      </c>
      <c r="J7" s="3" t="s">
        <v>18</v>
      </c>
    </row>
    <row r="8" spans="1:10" s="9" customFormat="1" ht="14.25">
      <c r="A8" s="3" t="s">
        <v>20</v>
      </c>
      <c r="B8" s="10" t="str">
        <f>HYPERLINK("http://www.myfxbook.com/members/perzs/криптолихордка008/2241399","http://www.myfxbook.com/members/perzs/криптолихордка008/2241399")</f>
        <v>http://www.myfxbook.com/members/perzs/криптолихордка008/2241399</v>
      </c>
      <c r="C8" s="3">
        <v>482538</v>
      </c>
      <c r="D8" s="5" t="s">
        <v>5</v>
      </c>
      <c r="E8" s="6" t="s">
        <v>6</v>
      </c>
      <c r="F8" s="7" t="s">
        <v>7</v>
      </c>
      <c r="G8" s="3">
        <v>2241399</v>
      </c>
      <c r="H8" s="7" t="s">
        <v>8</v>
      </c>
      <c r="I8" s="8" t="str">
        <f t="shared" si="0"/>
        <v xml:space="preserve">
Малышевский Михаил Владимирович
482538 
[url=http://www.myfxbook.com/members/perzs/криптолихордка008/2241399] 
[img]http://widgets.myfxbook.com/widgets/2241399/mini.jpg[/img][/url]</v>
      </c>
      <c r="J8" s="3"/>
    </row>
    <row r="9" spans="1:10" s="9" customFormat="1" ht="14.25">
      <c r="A9" s="3" t="s">
        <v>21</v>
      </c>
      <c r="B9" s="4" t="s">
        <v>22</v>
      </c>
      <c r="C9" s="3">
        <v>481018</v>
      </c>
      <c r="D9" s="5" t="s">
        <v>5</v>
      </c>
      <c r="E9" s="6" t="s">
        <v>6</v>
      </c>
      <c r="F9" s="7" t="s">
        <v>7</v>
      </c>
      <c r="G9" s="3">
        <v>2234766</v>
      </c>
      <c r="H9" s="7" t="s">
        <v>8</v>
      </c>
      <c r="I9" s="8" t="str">
        <f t="shared" si="0"/>
        <v xml:space="preserve">
Широков Анатолий Владимирович
481018 
[url=http://www.myfxbook.com/members/hostka/hostka-amarkets-demo/2234766] 
[img]http://widgets.myfxbook.com/widgets/2234766/mini.jpg[/img][/url]</v>
      </c>
      <c r="J9" s="3"/>
    </row>
    <row r="10" spans="1:10" s="9" customFormat="1" ht="13.5" customHeight="1">
      <c r="A10" s="3" t="s">
        <v>23</v>
      </c>
      <c r="B10" s="10" t="str">
        <f>HYPERLINK("https://www.myfxbook.com/members/Tazub/криптовая-лихорадка/2240919","https://www.myfxbook.com/members/Tazub/криптовая-лихорадка/2240919")</f>
        <v>https://www.myfxbook.com/members/Tazub/криптовая-лихорадка/2240919</v>
      </c>
      <c r="C10" s="3">
        <v>482590</v>
      </c>
      <c r="D10" s="5" t="s">
        <v>5</v>
      </c>
      <c r="E10" s="6" t="s">
        <v>6</v>
      </c>
      <c r="F10" s="7" t="s">
        <v>7</v>
      </c>
      <c r="G10" s="3">
        <v>2240919</v>
      </c>
      <c r="H10" s="7" t="s">
        <v>8</v>
      </c>
      <c r="I10" s="8" t="str">
        <f t="shared" si="0"/>
        <v xml:space="preserve">
Зубкова Татьяна Вячеславовна
482590 
[url=https://www.myfxbook.com/members/Tazub/криптовая-лихорадка/2240919] 
[img]http://widgets.myfxbook.com/widgets/2240919/mini.jpg[/img][/url]</v>
      </c>
      <c r="J10" s="3"/>
    </row>
    <row r="11" spans="1:10" s="9" customFormat="1" ht="14.25">
      <c r="A11" s="3" t="s">
        <v>24</v>
      </c>
      <c r="B11" s="10" t="str">
        <f>HYPERLINK("https://www.myfxbook.com/members/mamavera/криптовая-лихорадка/2240910","https://www.myfxbook.com/members/mamavera/криптовая-лихорадка/2240910")</f>
        <v>https://www.myfxbook.com/members/mamavera/криптовая-лихорадка/2240910</v>
      </c>
      <c r="C11" s="3">
        <v>482592</v>
      </c>
      <c r="D11" s="5" t="s">
        <v>5</v>
      </c>
      <c r="E11" s="6" t="s">
        <v>6</v>
      </c>
      <c r="F11" s="7" t="s">
        <v>7</v>
      </c>
      <c r="G11" s="3">
        <v>2240910</v>
      </c>
      <c r="H11" s="7" t="s">
        <v>8</v>
      </c>
      <c r="I11" s="8" t="str">
        <f t="shared" si="0"/>
        <v xml:space="preserve">
Забалуева Вера Борисовна
482592 
[url=https://www.myfxbook.com/members/mamavera/криптовая-лихорадка/2240910] 
[img]http://widgets.myfxbook.com/widgets/2240910/mini.jpg[/img][/url]</v>
      </c>
      <c r="J11" s="3"/>
    </row>
    <row r="12" spans="1:10" s="9" customFormat="1" ht="14.25">
      <c r="A12" s="3" t="s">
        <v>25</v>
      </c>
      <c r="B12" s="10" t="str">
        <f>HYPERLINK("https://www.myfxbook.com/members/SHRIKE74/крипто/2240840","https://www.myfxbook.com/members/SHRIKE74/крипто/2240840")</f>
        <v>https://www.myfxbook.com/members/SHRIKE74/крипто/2240840</v>
      </c>
      <c r="C12" s="3">
        <v>480856</v>
      </c>
      <c r="D12" s="5" t="s">
        <v>5</v>
      </c>
      <c r="E12" s="6" t="s">
        <v>6</v>
      </c>
      <c r="F12" s="7" t="s">
        <v>7</v>
      </c>
      <c r="G12" s="3">
        <v>2240840</v>
      </c>
      <c r="H12" s="7" t="s">
        <v>8</v>
      </c>
      <c r="I12" s="8" t="str">
        <f t="shared" si="0"/>
        <v xml:space="preserve">
Ескин Александр Александрович
480856 
[url=https://www.myfxbook.com/members/SHRIKE74/крипто/2240840] 
[img]http://widgets.myfxbook.com/widgets/2240840/mini.jpg[/img][/url]</v>
      </c>
      <c r="J12" s="3"/>
    </row>
    <row r="13" spans="1:10" s="9" customFormat="1" ht="14.25">
      <c r="A13" s="3" t="s">
        <v>26</v>
      </c>
      <c r="B13" s="4" t="s">
        <v>27</v>
      </c>
      <c r="C13" s="3">
        <v>482318</v>
      </c>
      <c r="D13" s="5" t="s">
        <v>5</v>
      </c>
      <c r="E13" s="6" t="s">
        <v>6</v>
      </c>
      <c r="F13" s="7" t="s">
        <v>7</v>
      </c>
      <c r="G13" s="3">
        <v>2240579</v>
      </c>
      <c r="H13" s="7" t="s">
        <v>8</v>
      </c>
      <c r="I13" s="8" t="str">
        <f t="shared" si="0"/>
        <v xml:space="preserve">
Казарина Светлана Витальевна
482318 
[url=https://www.myfxbook.com/members/svkaz/sv-coin/2240579] 
[img]http://widgets.myfxbook.com/widgets/2240579/mini.jpg[/img][/url]</v>
      </c>
      <c r="J13" s="3"/>
    </row>
    <row r="14" spans="1:10" s="9" customFormat="1" ht="14.25">
      <c r="A14" s="3" t="s">
        <v>28</v>
      </c>
      <c r="B14" s="4" t="s">
        <v>29</v>
      </c>
      <c r="C14" s="3">
        <v>482230</v>
      </c>
      <c r="D14" s="5" t="s">
        <v>5</v>
      </c>
      <c r="E14" s="6" t="s">
        <v>6</v>
      </c>
      <c r="F14" s="7" t="s">
        <v>7</v>
      </c>
      <c r="G14" s="3">
        <v>2240575</v>
      </c>
      <c r="H14" s="7" t="s">
        <v>8</v>
      </c>
      <c r="I14" s="8" t="str">
        <f t="shared" si="0"/>
        <v xml:space="preserve">
Чалышев Дмитрий Сергеевич
482230 
[url=https://www.myfxbook.com/members/Dima66/amarkets-demo/2240575] 
[img]http://widgets.myfxbook.com/widgets/2240575/mini.jpg[/img][/url]</v>
      </c>
      <c r="J14" s="3"/>
    </row>
    <row r="15" spans="1:10" s="9" customFormat="1" ht="14.25">
      <c r="A15" s="3" t="s">
        <v>30</v>
      </c>
      <c r="B15" s="4" t="s">
        <v>31</v>
      </c>
      <c r="C15" s="3">
        <v>482242</v>
      </c>
      <c r="D15" s="5" t="s">
        <v>5</v>
      </c>
      <c r="E15" s="6" t="s">
        <v>6</v>
      </c>
      <c r="F15" s="7" t="s">
        <v>7</v>
      </c>
      <c r="G15" s="3">
        <v>2240522</v>
      </c>
      <c r="H15" s="7" t="s">
        <v>8</v>
      </c>
      <c r="I15" s="8" t="str">
        <f t="shared" si="0"/>
        <v xml:space="preserve">
Павловец Дмитрий Викторович
482242 
[url=https://www.myfxbook.com/members/reweer/kripton/2240522] 
[img]http://widgets.myfxbook.com/widgets/2240522/mini.jpg[/img][/url]</v>
      </c>
      <c r="J15" s="3"/>
    </row>
    <row r="16" spans="1:10" s="9" customFormat="1" ht="14.25">
      <c r="A16" s="3" t="s">
        <v>32</v>
      </c>
      <c r="B16" s="10" t="str">
        <f>HYPERLINK("https://www.myfxbook.com/members/Stoxx/криптовая-лихорадка/2240511 ","https://www.myfxbook.com/members/Stoxx/криптовая-лихорадка/2240511")</f>
        <v>https://www.myfxbook.com/members/Stoxx/криптовая-лихорадка/2240511</v>
      </c>
      <c r="C16" s="3">
        <v>482338</v>
      </c>
      <c r="D16" s="5" t="s">
        <v>5</v>
      </c>
      <c r="E16" s="6" t="s">
        <v>6</v>
      </c>
      <c r="F16" s="7" t="s">
        <v>7</v>
      </c>
      <c r="G16" s="3">
        <v>2240511</v>
      </c>
      <c r="H16" s="7" t="s">
        <v>8</v>
      </c>
      <c r="I16" s="8" t="str">
        <f t="shared" si="0"/>
        <v xml:space="preserve">
Забалуев Руслан Романович
482338 
[url=https://www.myfxbook.com/members/Stoxx/криптовая-лихорадка/2240511] 
[img]http://widgets.myfxbook.com/widgets/2240511/mini.jpg[/img][/url]</v>
      </c>
      <c r="J16" s="3"/>
    </row>
    <row r="17" spans="1:10" s="9" customFormat="1" ht="14.25">
      <c r="A17" s="3" t="s">
        <v>33</v>
      </c>
      <c r="B17" s="10" t="str">
        <f>HYPERLINK("https://www.myfxbook.com/members/sedovlasyi/криптовая-лихорадка/2240507","https://www.myfxbook.com/members/sedovlasyi/криптовая-лихорадка/2240507")</f>
        <v>https://www.myfxbook.com/members/sedovlasyi/криптовая-лихорадка/2240507</v>
      </c>
      <c r="C17" s="3">
        <v>482288</v>
      </c>
      <c r="D17" s="5" t="s">
        <v>5</v>
      </c>
      <c r="E17" s="6" t="s">
        <v>6</v>
      </c>
      <c r="F17" s="7" t="s">
        <v>7</v>
      </c>
      <c r="G17" s="3">
        <v>2240507</v>
      </c>
      <c r="H17" s="7" t="s">
        <v>8</v>
      </c>
      <c r="I17" s="8" t="str">
        <f t="shared" si="0"/>
        <v xml:space="preserve">
Петров Иван Владимирович
482288 
[url=https://www.myfxbook.com/members/sedovlasyi/криптовая-лихорадка/2240507] 
[img]http://widgets.myfxbook.com/widgets/2240507/mini.jpg[/img][/url]</v>
      </c>
      <c r="J17" s="3"/>
    </row>
    <row r="18" spans="1:10" s="9" customFormat="1" ht="14.25">
      <c r="A18" s="3" t="s">
        <v>34</v>
      </c>
      <c r="B18" s="10" t="str">
        <f>HYPERLINK("https://www.myfxbook.com/members/Lanarosa/криптовая-лихорадка/2240503","https://www.myfxbook.com/members/Lanarosa/криптовая-лихорадка/2240503")</f>
        <v>https://www.myfxbook.com/members/Lanarosa/криптовая-лихорадка/2240503</v>
      </c>
      <c r="C18" s="3">
        <v>482339</v>
      </c>
      <c r="D18" s="5" t="s">
        <v>5</v>
      </c>
      <c r="E18" s="6" t="s">
        <v>6</v>
      </c>
      <c r="F18" s="7" t="s">
        <v>7</v>
      </c>
      <c r="G18" s="3">
        <v>2240503</v>
      </c>
      <c r="H18" s="7" t="s">
        <v>8</v>
      </c>
      <c r="I18" s="8" t="str">
        <f t="shared" si="0"/>
        <v xml:space="preserve">
Забалуева Светлана Олеговна
482339 
[url=https://www.myfxbook.com/members/Lanarosa/криптовая-лихорадка/2240503] 
[img]http://widgets.myfxbook.com/widgets/2240503/mini.jpg[/img][/url]</v>
      </c>
      <c r="J18" s="3"/>
    </row>
    <row r="19" spans="1:10" s="9" customFormat="1" ht="14.25">
      <c r="A19" s="3" t="s">
        <v>35</v>
      </c>
      <c r="B19" s="10" t="str">
        <f>HYPERLINK("https://www.myfxbook.com/members/Start58/криптовая-лихорадка/2240469","https://www.myfxbook.com/members/Start58/криптовая-лихорадка/2240469")</f>
        <v>https://www.myfxbook.com/members/Start58/криптовая-лихорадка/2240469</v>
      </c>
      <c r="C19" s="3">
        <v>482313</v>
      </c>
      <c r="D19" s="5" t="s">
        <v>5</v>
      </c>
      <c r="E19" s="6" t="s">
        <v>6</v>
      </c>
      <c r="F19" s="7" t="s">
        <v>7</v>
      </c>
      <c r="G19" s="3">
        <v>2240469</v>
      </c>
      <c r="H19" s="7" t="s">
        <v>8</v>
      </c>
      <c r="I19" s="8" t="str">
        <f t="shared" si="0"/>
        <v xml:space="preserve">
Степанов Артур Афанасьевич
482313 
[url=https://www.myfxbook.com/members/Start58/криптовая-лихорадка/2240469] 
[img]http://widgets.myfxbook.com/widgets/2240469/mini.jpg[/img][/url]</v>
      </c>
      <c r="J19" s="3"/>
    </row>
    <row r="20" spans="1:10" s="9" customFormat="1" ht="14.25">
      <c r="A20" s="3" t="s">
        <v>36</v>
      </c>
      <c r="B20" s="10" t="str">
        <f>HYPERLINK("https://www.myfxbook.com/members/art75/крипто/2240375","https://www.myfxbook.com/members/art75/крипто/2240375")</f>
        <v>https://www.myfxbook.com/members/art75/крипто/2240375</v>
      </c>
      <c r="C20" s="3">
        <v>482212</v>
      </c>
      <c r="D20" s="5" t="s">
        <v>5</v>
      </c>
      <c r="E20" s="6" t="s">
        <v>6</v>
      </c>
      <c r="F20" s="7" t="s">
        <v>7</v>
      </c>
      <c r="G20" s="3">
        <v>2240375</v>
      </c>
      <c r="H20" s="7" t="s">
        <v>8</v>
      </c>
      <c r="I20" s="8" t="str">
        <f t="shared" si="0"/>
        <v xml:space="preserve">
Баранов Артём Михайлович
482212 
[url=https://www.myfxbook.com/members/art75/крипто/2240375] 
[img]http://widgets.myfxbook.com/widgets/2240375/mini.jpg[/img][/url]</v>
      </c>
      <c r="J20" s="3"/>
    </row>
    <row r="21" spans="1:10" s="9" customFormat="1" ht="14.25">
      <c r="A21" s="3" t="s">
        <v>37</v>
      </c>
      <c r="B21" s="10" t="str">
        <f>HYPERLINK("https://www.myfxbook.com/members/avtotek/лихокрипто/2240082","https://www.myfxbook.com/members/avtotek/лихокрипто/2240082")</f>
        <v>https://www.myfxbook.com/members/avtotek/лихокрипто/2240082</v>
      </c>
      <c r="C21" s="3">
        <v>482101</v>
      </c>
      <c r="D21" s="5" t="s">
        <v>5</v>
      </c>
      <c r="E21" s="6" t="s">
        <v>6</v>
      </c>
      <c r="F21" s="7" t="s">
        <v>7</v>
      </c>
      <c r="G21" s="3">
        <v>2240082</v>
      </c>
      <c r="H21" s="7" t="s">
        <v>8</v>
      </c>
      <c r="I21" s="8" t="str">
        <f t="shared" si="0"/>
        <v xml:space="preserve">
Масорин Анатолий Владимирович
482101 
[url=https://www.myfxbook.com/members/avtotek/лихокрипто/2240082] 
[img]http://widgets.myfxbook.com/widgets/2240082/mini.jpg[/img][/url]</v>
      </c>
      <c r="J21" s="3"/>
    </row>
    <row r="22" spans="1:10" s="9" customFormat="1" ht="14.25">
      <c r="A22" s="3" t="s">
        <v>38</v>
      </c>
      <c r="B22" s="4" t="s">
        <v>39</v>
      </c>
      <c r="C22" s="3">
        <v>481909</v>
      </c>
      <c r="D22" s="5" t="s">
        <v>5</v>
      </c>
      <c r="E22" s="6" t="s">
        <v>6</v>
      </c>
      <c r="F22" s="7" t="s">
        <v>7</v>
      </c>
      <c r="G22" s="3">
        <v>2239380</v>
      </c>
      <c r="H22" s="7" t="s">
        <v>8</v>
      </c>
      <c r="I22" s="8" t="str">
        <f t="shared" si="0"/>
        <v xml:space="preserve">
Donatas Makrickas
481909 
[url=https://www.myfxbook.com/members/dmakric/kriptikai/2239380/fprX2TcSb1HmoChMcpBQ] 
[img]http://widgets.myfxbook.com/widgets/2239380/mini.jpg[/img][/url]</v>
      </c>
      <c r="J22" s="3"/>
    </row>
    <row r="23" spans="1:10" s="9" customFormat="1" ht="14.25">
      <c r="A23" s="3" t="s">
        <v>40</v>
      </c>
      <c r="B23" s="10" t="str">
        <f>HYPERLINK("https://www.myfxbook.com/members/gals17/криптовая-лихорадка/2238947 ","https://www.myfxbook.com/members/gals17/криптовая-лихорадка/2238947")</f>
        <v>https://www.myfxbook.com/members/gals17/криптовая-лихорадка/2238947</v>
      </c>
      <c r="C23" s="3">
        <v>481902</v>
      </c>
      <c r="D23" s="5" t="s">
        <v>5</v>
      </c>
      <c r="E23" s="6" t="s">
        <v>6</v>
      </c>
      <c r="F23" s="7" t="s">
        <v>7</v>
      </c>
      <c r="G23" s="3">
        <v>2238947</v>
      </c>
      <c r="H23" s="7" t="s">
        <v>8</v>
      </c>
      <c r="I23" s="8" t="str">
        <f t="shared" si="0"/>
        <v xml:space="preserve">
Галяткин Сергей Иванович
481902 
[url=https://www.myfxbook.com/members/gals17/криптовая-лихорадка/2238947] 
[img]http://widgets.myfxbook.com/widgets/2238947/mini.jpg[/img][/url]</v>
      </c>
      <c r="J23" s="3"/>
    </row>
    <row r="24" spans="1:10" s="9" customFormat="1" ht="14.25">
      <c r="A24" s="3" t="s">
        <v>41</v>
      </c>
      <c r="B24" s="4" t="s">
        <v>42</v>
      </c>
      <c r="C24" s="3">
        <v>482466</v>
      </c>
      <c r="D24" s="5" t="s">
        <v>5</v>
      </c>
      <c r="E24" s="6" t="s">
        <v>6</v>
      </c>
      <c r="F24" s="7" t="s">
        <v>7</v>
      </c>
      <c r="G24" s="3">
        <v>2241117</v>
      </c>
      <c r="H24" s="7" t="s">
        <v>8</v>
      </c>
      <c r="I24" s="8" t="str">
        <f t="shared" si="0"/>
        <v xml:space="preserve">
Гаврищенко Максим Александрович
482466 
[url= http://www.myfxbook.com/members/maksdk/amarkets/2241117] 
[img]http://widgets.myfxbook.com/widgets/2241117/mini.jpg[/img][/url]</v>
      </c>
      <c r="J24" s="3"/>
    </row>
    <row r="25" spans="1:10" s="9" customFormat="1" ht="14.25">
      <c r="A25" s="3" t="s">
        <v>43</v>
      </c>
      <c r="B25" s="10" t="str">
        <f>HYPERLINK("https://www.myfxbook.com/members/Bruce777/криптовая-лихорадка/2233935","https://www.myfxbook.com/members/Bruce777/криптовая-лихорадка/2233935")</f>
        <v>https://www.myfxbook.com/members/Bruce777/криптовая-лихорадка/2233935</v>
      </c>
      <c r="C25" s="3">
        <v>480759</v>
      </c>
      <c r="D25" s="5" t="s">
        <v>5</v>
      </c>
      <c r="E25" s="6" t="s">
        <v>6</v>
      </c>
      <c r="F25" s="7" t="s">
        <v>7</v>
      </c>
      <c r="G25" s="3">
        <v>2233935</v>
      </c>
      <c r="H25" s="7" t="s">
        <v>8</v>
      </c>
      <c r="I25" s="8" t="str">
        <f t="shared" si="0"/>
        <v xml:space="preserve">
Далиев Сарвар Cобирович
480759 
[url=https://www.myfxbook.com/members/Bruce777/криптовая-лихорадка/2233935] 
[img]http://widgets.myfxbook.com/widgets/2233935/mini.jpg[/img][/url]</v>
      </c>
      <c r="J25" s="3"/>
    </row>
    <row r="26" spans="1:10" s="9" customFormat="1" ht="14.25">
      <c r="A26" s="3" t="s">
        <v>44</v>
      </c>
      <c r="B26" s="10" t="str">
        <f>HYPERLINK("https://www.myfxbook.com/members/Kanckiy/криптовая-лихорадка/2234038","https://www.myfxbook.com/members/Kanckiy/криптовая-лихорадка/2234038")</f>
        <v>https://www.myfxbook.com/members/Kanckiy/криптовая-лихорадка/2234038</v>
      </c>
      <c r="C26" s="3">
        <v>480788</v>
      </c>
      <c r="D26" s="5" t="s">
        <v>5</v>
      </c>
      <c r="E26" s="6" t="s">
        <v>6</v>
      </c>
      <c r="F26" s="7" t="s">
        <v>7</v>
      </c>
      <c r="G26" s="3">
        <v>2234038</v>
      </c>
      <c r="H26" s="7" t="s">
        <v>8</v>
      </c>
      <c r="I26" s="8" t="str">
        <f t="shared" si="0"/>
        <v xml:space="preserve">
Кан Дмитрий Владимирович
480788 
[url=https://www.myfxbook.com/members/Kanckiy/криптовая-лихорадка/2234038] 
[img]http://widgets.myfxbook.com/widgets/2234038/mini.jpg[/img][/url]</v>
      </c>
      <c r="J26" s="3"/>
    </row>
    <row r="27" spans="1:10" s="9" customFormat="1" ht="14.25">
      <c r="A27" s="3" t="s">
        <v>45</v>
      </c>
      <c r="B27" s="10" t="str">
        <f>HYPERLINK("http://www.myfxbook.com/members/nemir/крипто/2240245","http://www.myfxbook.com/members/nemir/крипто/2240245")</f>
        <v>http://www.myfxbook.com/members/nemir/крипто/2240245</v>
      </c>
      <c r="C27" s="3">
        <v>481223</v>
      </c>
      <c r="D27" s="5" t="s">
        <v>5</v>
      </c>
      <c r="E27" s="6" t="s">
        <v>6</v>
      </c>
      <c r="F27" s="7" t="s">
        <v>7</v>
      </c>
      <c r="G27" s="3">
        <v>2240245</v>
      </c>
      <c r="H27" s="7" t="s">
        <v>8</v>
      </c>
      <c r="I27" s="8" t="str">
        <f t="shared" si="0"/>
        <v xml:space="preserve">
Александр Федоров
481223 
[url=http://www.myfxbook.com/members/nemir/крипто/2240245] 
[img]http://widgets.myfxbook.com/widgets/2240245/mini.jpg[/img][/url]</v>
      </c>
      <c r="J27" s="3"/>
    </row>
    <row r="28" spans="1:10" s="9" customFormat="1" ht="14.25">
      <c r="A28" s="3" t="s">
        <v>46</v>
      </c>
      <c r="B28" s="4" t="s">
        <v>47</v>
      </c>
      <c r="C28" s="3">
        <v>481795</v>
      </c>
      <c r="D28" s="5" t="s">
        <v>5</v>
      </c>
      <c r="E28" s="6" t="s">
        <v>6</v>
      </c>
      <c r="F28" s="7" t="s">
        <v>7</v>
      </c>
      <c r="G28" s="3">
        <v>2238817</v>
      </c>
      <c r="H28" s="7" t="s">
        <v>8</v>
      </c>
      <c r="I28" s="8" t="str">
        <f t="shared" si="0"/>
        <v xml:space="preserve">
рулев станислав владимирович
481795 
[url=http://www.myfxbook.com/members/rvstas/amarkets/2238817] 
[img]http://widgets.myfxbook.com/widgets/2238817/mini.jpg[/img][/url]</v>
      </c>
      <c r="J28" s="3"/>
    </row>
  </sheetData>
  <hyperlinks>
    <hyperlink ref="B3" r:id="rId1"/>
    <hyperlink ref="B4" r:id="rId2"/>
    <hyperlink ref="B5" r:id="rId3"/>
    <hyperlink ref="B9" r:id="rId4"/>
    <hyperlink ref="B13" r:id="rId5"/>
    <hyperlink ref="B14" r:id="rId6"/>
    <hyperlink ref="B15" r:id="rId7"/>
    <hyperlink ref="B22" r:id="rId8"/>
    <hyperlink ref="B24" r:id="rId9"/>
    <hyperlink ref="B28" r:id="rId10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Dealing</dc:creator>
  <cp:lastModifiedBy>Dealing</cp:lastModifiedBy>
  <dcterms:created xsi:type="dcterms:W3CDTF">2017-09-07T21:40:34Z</dcterms:created>
  <dcterms:modified xsi:type="dcterms:W3CDTF">2017-09-07T21:40:38Z</dcterms:modified>
</cp:coreProperties>
</file>