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1 order no trail" sheetId="1" r:id="rId3"/>
    <sheet state="visible" name="2 orders wtrail" sheetId="2" r:id="rId4"/>
  </sheets>
  <definedNames/>
  <calcPr/>
</workbook>
</file>

<file path=xl/sharedStrings.xml><?xml version="1.0" encoding="utf-8"?>
<sst xmlns="http://schemas.openxmlformats.org/spreadsheetml/2006/main" count="30" uniqueCount="17">
  <si>
    <t>Params</t>
  </si>
  <si>
    <t>lot</t>
  </si>
  <si>
    <t>scale</t>
  </si>
  <si>
    <t>shift</t>
  </si>
  <si>
    <t>tp</t>
  </si>
  <si>
    <t>sl_add</t>
  </si>
  <si>
    <t>#</t>
  </si>
  <si>
    <t>sl</t>
  </si>
  <si>
    <t>lot_1</t>
  </si>
  <si>
    <t>tp_vol</t>
  </si>
  <si>
    <t>lot_2</t>
  </si>
  <si>
    <t>loss_vol</t>
  </si>
  <si>
    <t>total_profit</t>
  </si>
  <si>
    <t>loss_vol_1</t>
  </si>
  <si>
    <t>ref_vol</t>
  </si>
  <si>
    <t>ref_mtd_2</t>
  </si>
  <si>
    <t>ref_lot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</si>
</sst>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2">
    <font>
      <sz val="10.0"/>
      <color rgb="FF000000"/>
      <name val="Arial"/>
    </font>
    <font/>
  </fonts>
  <fills count="4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D9D9D9"/>
        <bgColor rgb="FFD9D9D9"/>
      </patternFill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2" fontId="1" numFmtId="0" xfId="0" applyFont="1"/>
    <xf borderId="1" fillId="0" fontId="1" numFmtId="0" xfId="0" applyAlignment="1" applyBorder="1" applyFont="1">
      <alignment readingOrder="0"/>
    </xf>
    <xf borderId="1" fillId="3" fontId="1" numFmtId="0" xfId="0" applyAlignment="1" applyBorder="1" applyFill="1" applyFont="1">
      <alignment readingOrder="0"/>
    </xf>
    <xf borderId="2" fillId="3" fontId="1" numFmtId="0" xfId="0" applyBorder="1" applyFont="1"/>
    <xf borderId="1" fillId="0" fontId="1" numFmtId="0" xfId="0" applyBorder="1" applyFont="1"/>
    <xf borderId="1" fillId="3" fontId="1" numFmtId="0" xfId="0" applyBorder="1" applyFont="1"/>
    <xf borderId="3" fillId="3" fontId="1" numFmtId="0" xfId="0" applyAlignment="1" applyBorder="1" applyFont="1">
      <alignment readingOrder="0"/>
    </xf>
    <xf borderId="3" fillId="0" fontId="1" numFmtId="0" xfId="0" applyAlignment="1" applyBorder="1" applyFont="1">
      <alignment readingOrder="0"/>
    </xf>
    <xf borderId="3" fillId="0" fontId="1" numFmtId="164" xfId="0" applyBorder="1" applyFont="1" applyNumberFormat="1"/>
    <xf borderId="3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4.43" defaultRowHeight="15.75"/>
  <cols>
    <col customWidth="1" min="1" max="1" width="5.14"/>
    <col customWidth="1" min="2" max="2" width="7.29"/>
    <col customWidth="1" min="3" max="3" width="7.57"/>
    <col customWidth="1" min="4" max="4" width="7.14"/>
    <col customWidth="1" min="5" max="5" width="8.14"/>
    <col customWidth="1" min="6" max="6" width="9.29"/>
    <col customWidth="1" min="7" max="7" width="10.29"/>
    <col customWidth="1" min="8" max="8" width="5.57"/>
    <col customWidth="1" min="9" max="9" width="7.29"/>
    <col customWidth="1" min="10" max="10" width="9.86"/>
  </cols>
  <sheetData>
    <row r="1">
      <c r="A1" s="1" t="s">
        <v>0</v>
      </c>
      <c r="B1" s="2"/>
      <c r="C1" s="2"/>
      <c r="D1" s="2"/>
      <c r="E1" s="2"/>
      <c r="F1" s="2"/>
      <c r="G1" s="2"/>
    </row>
    <row r="2">
      <c r="A2" s="3">
        <v>0.01</v>
      </c>
      <c r="B2" s="4" t="s">
        <v>1</v>
      </c>
      <c r="C2" s="5"/>
    </row>
    <row r="3">
      <c r="A3" s="3">
        <v>1.8</v>
      </c>
      <c r="B3" s="4" t="s">
        <v>2</v>
      </c>
      <c r="C3" s="5"/>
    </row>
    <row r="4">
      <c r="A4" s="6">
        <v>10.0</v>
      </c>
      <c r="B4" s="7" t="s">
        <v>3</v>
      </c>
      <c r="C4" s="5"/>
    </row>
    <row r="5">
      <c r="A5" s="6">
        <v>10.0</v>
      </c>
      <c r="B5" s="7" t="s">
        <v>4</v>
      </c>
      <c r="C5" s="5"/>
    </row>
    <row r="6">
      <c r="A6" s="6">
        <v>1.0</v>
      </c>
      <c r="B6" s="7" t="s">
        <v>5</v>
      </c>
      <c r="C6" s="5"/>
    </row>
    <row r="8">
      <c r="A8" s="8" t="s">
        <v>6</v>
      </c>
      <c r="B8" s="8" t="s">
        <v>4</v>
      </c>
      <c r="C8" s="8" t="s">
        <v>7</v>
      </c>
      <c r="D8" s="8" t="s">
        <v>1</v>
      </c>
      <c r="E8" s="8" t="s">
        <v>9</v>
      </c>
      <c r="F8" s="8" t="s">
        <v>11</v>
      </c>
      <c r="G8" s="8" t="s">
        <v>12</v>
      </c>
      <c r="I8" s="8" t="s">
        <v>14</v>
      </c>
      <c r="J8" s="8" t="s">
        <v>15</v>
      </c>
    </row>
    <row r="9">
      <c r="A9" s="9">
        <v>1.0</v>
      </c>
      <c r="B9" s="10">
        <f>A5</f>
        <v>10</v>
      </c>
      <c r="C9" s="10">
        <f>A4*2</f>
        <v>20</v>
      </c>
      <c r="D9" s="11">
        <f>A2</f>
        <v>0.01</v>
      </c>
      <c r="E9" s="11">
        <f>B9*D9</f>
        <v>0.1</v>
      </c>
      <c r="F9" s="11">
        <f>C9*D9</f>
        <v>0.2</v>
      </c>
      <c r="G9" s="11">
        <f>E9</f>
        <v>0.1</v>
      </c>
      <c r="I9" s="11">
        <f>A2</f>
        <v>0.01</v>
      </c>
      <c r="J9" s="11">
        <f>D9</f>
        <v>0.01</v>
      </c>
    </row>
    <row r="10">
      <c r="A10" s="9">
        <v>2.0</v>
      </c>
      <c r="B10" s="10">
        <f t="shared" ref="B10:B18" si="1">E10/D10</f>
        <v>15</v>
      </c>
      <c r="C10" s="10">
        <f t="shared" ref="C10:C18" si="2">C9+A$6</f>
        <v>21</v>
      </c>
      <c r="D10" s="11">
        <f t="shared" ref="D10:D18" si="3">ROUND(D9*A$3/A$2,0)*A$2</f>
        <v>0.02</v>
      </c>
      <c r="E10" s="11">
        <f t="shared" ref="E10:E18" si="4">E$9+F9</f>
        <v>0.3</v>
      </c>
      <c r="F10" s="11">
        <f t="shared" ref="F10:F18" si="5">C10*D10+F9</f>
        <v>0.62</v>
      </c>
      <c r="G10" s="11">
        <f t="shared" ref="G10:G18" si="6">E10-F9</f>
        <v>0.1</v>
      </c>
      <c r="I10" s="11">
        <f t="shared" ref="I10:I18" si="7">I9*2</f>
        <v>0.02</v>
      </c>
      <c r="J10" s="11">
        <f t="shared" ref="J10:J18" si="8">ROUND(J9*A$3,2)</f>
        <v>0.02</v>
      </c>
    </row>
    <row r="11">
      <c r="A11" s="9">
        <v>3.0</v>
      </c>
      <c r="B11" s="10">
        <f t="shared" si="1"/>
        <v>18</v>
      </c>
      <c r="C11" s="10">
        <f t="shared" si="2"/>
        <v>22</v>
      </c>
      <c r="D11" s="11">
        <f t="shared" si="3"/>
        <v>0.04</v>
      </c>
      <c r="E11" s="11">
        <f t="shared" si="4"/>
        <v>0.72</v>
      </c>
      <c r="F11" s="11">
        <f t="shared" si="5"/>
        <v>1.5</v>
      </c>
      <c r="G11" s="11">
        <f t="shared" si="6"/>
        <v>0.1</v>
      </c>
      <c r="I11" s="11">
        <f t="shared" si="7"/>
        <v>0.04</v>
      </c>
      <c r="J11" s="11">
        <f t="shared" si="8"/>
        <v>0.04</v>
      </c>
    </row>
    <row r="12">
      <c r="A12" s="9">
        <v>4.0</v>
      </c>
      <c r="B12" s="10">
        <f t="shared" si="1"/>
        <v>22.85714286</v>
      </c>
      <c r="C12" s="10">
        <f t="shared" si="2"/>
        <v>23</v>
      </c>
      <c r="D12" s="11">
        <f t="shared" si="3"/>
        <v>0.07</v>
      </c>
      <c r="E12" s="11">
        <f t="shared" si="4"/>
        <v>1.6</v>
      </c>
      <c r="F12" s="11">
        <f t="shared" si="5"/>
        <v>3.11</v>
      </c>
      <c r="G12" s="11">
        <f t="shared" si="6"/>
        <v>0.1</v>
      </c>
      <c r="I12" s="11">
        <f t="shared" si="7"/>
        <v>0.08</v>
      </c>
      <c r="J12" s="11">
        <f t="shared" si="8"/>
        <v>0.07</v>
      </c>
    </row>
    <row r="13">
      <c r="A13" s="9">
        <v>5.0</v>
      </c>
      <c r="B13" s="10">
        <f t="shared" si="1"/>
        <v>24.69230769</v>
      </c>
      <c r="C13" s="10">
        <f t="shared" si="2"/>
        <v>24</v>
      </c>
      <c r="D13" s="11">
        <f t="shared" si="3"/>
        <v>0.13</v>
      </c>
      <c r="E13" s="11">
        <f t="shared" si="4"/>
        <v>3.21</v>
      </c>
      <c r="F13" s="11">
        <f t="shared" si="5"/>
        <v>6.23</v>
      </c>
      <c r="G13" s="11">
        <f t="shared" si="6"/>
        <v>0.1</v>
      </c>
      <c r="I13" s="11">
        <f t="shared" si="7"/>
        <v>0.16</v>
      </c>
      <c r="J13" s="11">
        <f t="shared" si="8"/>
        <v>0.13</v>
      </c>
    </row>
    <row r="14">
      <c r="A14" s="9">
        <v>6.0</v>
      </c>
      <c r="B14" s="10">
        <f t="shared" si="1"/>
        <v>27.52173913</v>
      </c>
      <c r="C14" s="10">
        <f t="shared" si="2"/>
        <v>25</v>
      </c>
      <c r="D14" s="11">
        <f t="shared" si="3"/>
        <v>0.23</v>
      </c>
      <c r="E14" s="11">
        <f t="shared" si="4"/>
        <v>6.33</v>
      </c>
      <c r="F14" s="11">
        <f t="shared" si="5"/>
        <v>11.98</v>
      </c>
      <c r="G14" s="11">
        <f t="shared" si="6"/>
        <v>0.1</v>
      </c>
      <c r="I14" s="11">
        <f t="shared" si="7"/>
        <v>0.32</v>
      </c>
      <c r="J14" s="11">
        <f t="shared" si="8"/>
        <v>0.23</v>
      </c>
    </row>
    <row r="15">
      <c r="A15" s="9">
        <v>7.0</v>
      </c>
      <c r="B15" s="10">
        <f t="shared" si="1"/>
        <v>29.46341463</v>
      </c>
      <c r="C15" s="10">
        <f t="shared" si="2"/>
        <v>26</v>
      </c>
      <c r="D15" s="11">
        <f t="shared" si="3"/>
        <v>0.41</v>
      </c>
      <c r="E15" s="11">
        <f t="shared" si="4"/>
        <v>12.08</v>
      </c>
      <c r="F15" s="11">
        <f t="shared" si="5"/>
        <v>22.64</v>
      </c>
      <c r="G15" s="11">
        <f t="shared" si="6"/>
        <v>0.1</v>
      </c>
      <c r="I15" s="11">
        <f t="shared" si="7"/>
        <v>0.64</v>
      </c>
      <c r="J15" s="11">
        <f t="shared" si="8"/>
        <v>0.41</v>
      </c>
    </row>
    <row r="16">
      <c r="A16" s="9">
        <v>8.0</v>
      </c>
      <c r="B16" s="10">
        <f t="shared" si="1"/>
        <v>30.72972973</v>
      </c>
      <c r="C16" s="10">
        <f t="shared" si="2"/>
        <v>27</v>
      </c>
      <c r="D16" s="11">
        <f t="shared" si="3"/>
        <v>0.74</v>
      </c>
      <c r="E16" s="11">
        <f t="shared" si="4"/>
        <v>22.74</v>
      </c>
      <c r="F16" s="11">
        <f t="shared" si="5"/>
        <v>42.62</v>
      </c>
      <c r="G16" s="11">
        <f t="shared" si="6"/>
        <v>0.1</v>
      </c>
      <c r="I16" s="11">
        <f t="shared" si="7"/>
        <v>1.28</v>
      </c>
      <c r="J16" s="11">
        <f t="shared" si="8"/>
        <v>0.74</v>
      </c>
    </row>
    <row r="17">
      <c r="A17" s="9">
        <v>9.0</v>
      </c>
      <c r="B17" s="10">
        <f t="shared" si="1"/>
        <v>32.12030075</v>
      </c>
      <c r="C17" s="10">
        <f t="shared" si="2"/>
        <v>28</v>
      </c>
      <c r="D17" s="11">
        <f t="shared" si="3"/>
        <v>1.33</v>
      </c>
      <c r="E17" s="11">
        <f t="shared" si="4"/>
        <v>42.72</v>
      </c>
      <c r="F17" s="11">
        <f t="shared" si="5"/>
        <v>79.86</v>
      </c>
      <c r="G17" s="11">
        <f t="shared" si="6"/>
        <v>0.1</v>
      </c>
      <c r="I17" s="11">
        <f t="shared" si="7"/>
        <v>2.56</v>
      </c>
      <c r="J17" s="11">
        <f t="shared" si="8"/>
        <v>1.33</v>
      </c>
    </row>
    <row r="18">
      <c r="A18" s="9">
        <v>10.0</v>
      </c>
      <c r="B18" s="10">
        <f t="shared" si="1"/>
        <v>33.45606695</v>
      </c>
      <c r="C18" s="10">
        <f t="shared" si="2"/>
        <v>29</v>
      </c>
      <c r="D18" s="11">
        <f t="shared" si="3"/>
        <v>2.39</v>
      </c>
      <c r="E18" s="11">
        <f t="shared" si="4"/>
        <v>79.96</v>
      </c>
      <c r="F18" s="11">
        <f t="shared" si="5"/>
        <v>149.17</v>
      </c>
      <c r="G18" s="11">
        <f t="shared" si="6"/>
        <v>0.1</v>
      </c>
      <c r="I18" s="11">
        <f t="shared" si="7"/>
        <v>5.12</v>
      </c>
      <c r="J18" s="11">
        <f t="shared" si="8"/>
        <v>2.39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4.43" defaultRowHeight="15.75"/>
  <cols>
    <col customWidth="1" min="1" max="1" width="5.14"/>
    <col customWidth="1" min="2" max="2" width="7.29"/>
    <col customWidth="1" min="3" max="3" width="7.57"/>
    <col customWidth="1" min="4" max="4" width="7.14"/>
    <col customWidth="1" min="5" max="6" width="8.14"/>
    <col customWidth="1" min="7" max="7" width="10.43"/>
    <col customWidth="1" min="8" max="8" width="10.29"/>
    <col customWidth="1" min="9" max="9" width="3.43"/>
    <col customWidth="1" min="10" max="10" width="7.29"/>
  </cols>
  <sheetData>
    <row r="1">
      <c r="A1" s="1" t="s">
        <v>0</v>
      </c>
      <c r="B1" s="2"/>
      <c r="C1" s="2"/>
      <c r="D1" s="2"/>
      <c r="E1" s="2"/>
      <c r="F1" s="2"/>
      <c r="G1" s="2"/>
      <c r="H1" s="2"/>
    </row>
    <row r="2">
      <c r="A2" s="3">
        <v>0.01</v>
      </c>
      <c r="B2" s="4" t="s">
        <v>1</v>
      </c>
      <c r="C2" s="5"/>
    </row>
    <row r="3">
      <c r="A3" s="6">
        <v>1.8</v>
      </c>
      <c r="B3" s="7" t="s">
        <v>2</v>
      </c>
      <c r="C3" s="5"/>
    </row>
    <row r="4">
      <c r="A4" s="6">
        <v>10.0</v>
      </c>
      <c r="B4" s="7" t="s">
        <v>3</v>
      </c>
      <c r="C4" s="5"/>
    </row>
    <row r="5">
      <c r="A5" s="6">
        <v>10.0</v>
      </c>
      <c r="B5" s="7" t="s">
        <v>4</v>
      </c>
      <c r="C5" s="5"/>
    </row>
    <row r="6">
      <c r="A6" s="6">
        <v>1.0</v>
      </c>
      <c r="B6" s="7" t="s">
        <v>5</v>
      </c>
      <c r="C6" s="5"/>
    </row>
    <row r="8">
      <c r="A8" s="8" t="s">
        <v>6</v>
      </c>
      <c r="B8" s="8" t="s">
        <v>4</v>
      </c>
      <c r="C8" s="8" t="s">
        <v>7</v>
      </c>
      <c r="D8" s="8" t="s">
        <v>8</v>
      </c>
      <c r="E8" s="8" t="s">
        <v>10</v>
      </c>
      <c r="F8" s="8" t="s">
        <v>9</v>
      </c>
      <c r="G8" s="8" t="s">
        <v>13</v>
      </c>
      <c r="H8" s="8" t="s">
        <v>12</v>
      </c>
      <c r="J8" s="8" t="s">
        <v>16</v>
      </c>
    </row>
    <row r="9">
      <c r="A9" s="9">
        <v>1.0</v>
      </c>
      <c r="B9" s="10">
        <f>A5</f>
        <v>10</v>
      </c>
      <c r="C9" s="10">
        <f>A4*2</f>
        <v>20</v>
      </c>
      <c r="D9" s="11">
        <f>A2</f>
        <v>0.01</v>
      </c>
      <c r="E9" s="11">
        <f t="shared" ref="E9:E18" si="1">A$2</f>
        <v>0.01</v>
      </c>
      <c r="F9" s="11">
        <f>B9*D9</f>
        <v>0.1</v>
      </c>
      <c r="G9" s="11">
        <f>(D9+E9)*C9</f>
        <v>0.4</v>
      </c>
      <c r="H9" s="11">
        <f>F9</f>
        <v>0.1</v>
      </c>
      <c r="J9" s="11"/>
    </row>
    <row r="10">
      <c r="A10" s="9">
        <v>2.0</v>
      </c>
      <c r="B10" s="10">
        <f t="shared" ref="B10:B18" si="2">F10/(D10)</f>
        <v>16.66666667</v>
      </c>
      <c r="C10" s="10">
        <f t="shared" ref="C10:C18" si="3">C9+A$6</f>
        <v>21</v>
      </c>
      <c r="D10" s="11">
        <f t="shared" ref="D10:D18" si="4">round((D9+A$2)*A$3-A$2,2)</f>
        <v>0.03</v>
      </c>
      <c r="E10" s="11">
        <f t="shared" si="1"/>
        <v>0.01</v>
      </c>
      <c r="F10" s="11">
        <f t="shared" ref="F10:F18" si="5">F$9+G9</f>
        <v>0.5</v>
      </c>
      <c r="G10" s="11">
        <f t="shared" ref="G10:G18" si="6">(D10+E10)*C10+G9</f>
        <v>1.24</v>
      </c>
      <c r="H10" s="11">
        <f t="shared" ref="H10:H18" si="7">F10-G9</f>
        <v>0.1</v>
      </c>
      <c r="J10" s="11"/>
    </row>
    <row r="11">
      <c r="A11" s="9">
        <v>3.0</v>
      </c>
      <c r="B11" s="10">
        <f t="shared" si="2"/>
        <v>22.33333333</v>
      </c>
      <c r="C11" s="10">
        <f t="shared" si="3"/>
        <v>22</v>
      </c>
      <c r="D11" s="11">
        <f t="shared" si="4"/>
        <v>0.06</v>
      </c>
      <c r="E11" s="11">
        <f t="shared" si="1"/>
        <v>0.01</v>
      </c>
      <c r="F11" s="11">
        <f t="shared" si="5"/>
        <v>1.34</v>
      </c>
      <c r="G11" s="11">
        <f t="shared" si="6"/>
        <v>2.78</v>
      </c>
      <c r="H11" s="11">
        <f t="shared" si="7"/>
        <v>0.1</v>
      </c>
      <c r="J11" s="11"/>
    </row>
    <row r="12">
      <c r="A12" s="9">
        <v>4.0</v>
      </c>
      <c r="B12" s="10">
        <f t="shared" si="2"/>
        <v>24</v>
      </c>
      <c r="C12" s="10">
        <f t="shared" si="3"/>
        <v>23</v>
      </c>
      <c r="D12" s="11">
        <f t="shared" si="4"/>
        <v>0.12</v>
      </c>
      <c r="E12" s="11">
        <f t="shared" si="1"/>
        <v>0.01</v>
      </c>
      <c r="F12" s="11">
        <f t="shared" si="5"/>
        <v>2.88</v>
      </c>
      <c r="G12" s="11">
        <f t="shared" si="6"/>
        <v>5.77</v>
      </c>
      <c r="H12" s="11">
        <f t="shared" si="7"/>
        <v>0.1</v>
      </c>
      <c r="J12" s="11"/>
    </row>
    <row r="13">
      <c r="A13" s="9">
        <v>5.0</v>
      </c>
      <c r="B13" s="10">
        <f t="shared" si="2"/>
        <v>26.68181818</v>
      </c>
      <c r="C13" s="10">
        <f t="shared" si="3"/>
        <v>24</v>
      </c>
      <c r="D13" s="11">
        <f t="shared" si="4"/>
        <v>0.22</v>
      </c>
      <c r="E13" s="11">
        <f t="shared" si="1"/>
        <v>0.01</v>
      </c>
      <c r="F13" s="11">
        <f t="shared" si="5"/>
        <v>5.87</v>
      </c>
      <c r="G13" s="11">
        <f t="shared" si="6"/>
        <v>11.29</v>
      </c>
      <c r="H13" s="11">
        <f t="shared" si="7"/>
        <v>0.1</v>
      </c>
      <c r="J13" s="11"/>
    </row>
    <row r="14">
      <c r="A14" s="9">
        <v>6.0</v>
      </c>
      <c r="B14" s="10">
        <f t="shared" si="2"/>
        <v>28.475</v>
      </c>
      <c r="C14" s="10">
        <f t="shared" si="3"/>
        <v>25</v>
      </c>
      <c r="D14" s="11">
        <f t="shared" si="4"/>
        <v>0.4</v>
      </c>
      <c r="E14" s="11">
        <f t="shared" si="1"/>
        <v>0.01</v>
      </c>
      <c r="F14" s="11">
        <f t="shared" si="5"/>
        <v>11.39</v>
      </c>
      <c r="G14" s="11">
        <f t="shared" si="6"/>
        <v>21.54</v>
      </c>
      <c r="H14" s="11">
        <f t="shared" si="7"/>
        <v>0.1</v>
      </c>
      <c r="J14" s="11"/>
    </row>
    <row r="15">
      <c r="A15" s="9">
        <v>7.0</v>
      </c>
      <c r="B15" s="10">
        <f t="shared" si="2"/>
        <v>29.64383562</v>
      </c>
      <c r="C15" s="10">
        <f t="shared" si="3"/>
        <v>26</v>
      </c>
      <c r="D15" s="11">
        <f t="shared" si="4"/>
        <v>0.73</v>
      </c>
      <c r="E15" s="11">
        <f t="shared" si="1"/>
        <v>0.01</v>
      </c>
      <c r="F15" s="11">
        <f t="shared" si="5"/>
        <v>21.64</v>
      </c>
      <c r="G15" s="11">
        <f t="shared" si="6"/>
        <v>40.78</v>
      </c>
      <c r="H15" s="11">
        <f t="shared" si="7"/>
        <v>0.1</v>
      </c>
      <c r="J15" s="11"/>
    </row>
    <row r="16">
      <c r="A16" s="9">
        <v>8.0</v>
      </c>
      <c r="B16" s="10">
        <f t="shared" si="2"/>
        <v>30.96969697</v>
      </c>
      <c r="C16" s="10">
        <f t="shared" si="3"/>
        <v>27</v>
      </c>
      <c r="D16" s="11">
        <f t="shared" si="4"/>
        <v>1.32</v>
      </c>
      <c r="E16" s="11">
        <f t="shared" si="1"/>
        <v>0.01</v>
      </c>
      <c r="F16" s="11">
        <f t="shared" si="5"/>
        <v>40.88</v>
      </c>
      <c r="G16" s="11">
        <f t="shared" si="6"/>
        <v>76.69</v>
      </c>
      <c r="H16" s="11">
        <f t="shared" si="7"/>
        <v>0.1</v>
      </c>
      <c r="J16" s="11"/>
    </row>
    <row r="17">
      <c r="A17" s="9">
        <v>9.0</v>
      </c>
      <c r="B17" s="10">
        <f t="shared" si="2"/>
        <v>32.26470588</v>
      </c>
      <c r="C17" s="10">
        <f t="shared" si="3"/>
        <v>28</v>
      </c>
      <c r="D17" s="11">
        <f t="shared" si="4"/>
        <v>2.38</v>
      </c>
      <c r="E17" s="11">
        <f t="shared" si="1"/>
        <v>0.01</v>
      </c>
      <c r="F17" s="11">
        <f t="shared" si="5"/>
        <v>76.79</v>
      </c>
      <c r="G17" s="11">
        <f t="shared" si="6"/>
        <v>143.61</v>
      </c>
      <c r="H17" s="11">
        <f t="shared" si="7"/>
        <v>0.1</v>
      </c>
      <c r="J17" s="11"/>
    </row>
    <row r="18">
      <c r="A18" s="9">
        <v>10.0</v>
      </c>
      <c r="B18" s="10">
        <f t="shared" si="2"/>
        <v>33.4988345</v>
      </c>
      <c r="C18" s="10">
        <f t="shared" si="3"/>
        <v>29</v>
      </c>
      <c r="D18" s="11">
        <f t="shared" si="4"/>
        <v>4.29</v>
      </c>
      <c r="E18" s="11">
        <f t="shared" si="1"/>
        <v>0.01</v>
      </c>
      <c r="F18" s="11">
        <f t="shared" si="5"/>
        <v>143.71</v>
      </c>
      <c r="G18" s="11">
        <f t="shared" si="6"/>
        <v>268.31</v>
      </c>
      <c r="H18" s="11">
        <f t="shared" si="7"/>
        <v>0.1</v>
      </c>
      <c r="J18" s="11"/>
    </row>
  </sheetData>
  <drawing r:id="rId1"/>
</worksheet>
</file>