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9\"/>
    </mc:Choice>
  </mc:AlternateContent>
  <xr:revisionPtr revIDLastSave="0" documentId="8_{335F2FDF-15A2-43B9-B6C1-142365E5E580}" xr6:coauthVersionLast="36" xr6:coauthVersionMax="36" xr10:uidLastSave="{00000000-0000-0000-0000-000000000000}"/>
  <bookViews>
    <workbookView xWindow="0" yWindow="0" windowWidth="28800" windowHeight="12375" xr2:uid="{ECB9CE40-DE8F-4DB7-9E42-6F2AA147B85B}"/>
  </bookViews>
  <sheets>
    <sheet name="COT-39week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01" i="1" l="1"/>
  <c r="O201" i="1" s="1"/>
  <c r="G201" i="1"/>
  <c r="N201" i="1" s="1"/>
  <c r="F201" i="1"/>
  <c r="M201" i="1" s="1"/>
  <c r="J201" i="1" s="1"/>
  <c r="M200" i="1"/>
  <c r="H200" i="1"/>
  <c r="O200" i="1" s="1"/>
  <c r="G200" i="1"/>
  <c r="N200" i="1" s="1"/>
  <c r="F200" i="1"/>
  <c r="N199" i="1"/>
  <c r="J199" i="1"/>
  <c r="H199" i="1"/>
  <c r="O199" i="1" s="1"/>
  <c r="G199" i="1"/>
  <c r="F199" i="1"/>
  <c r="M199" i="1" s="1"/>
  <c r="O198" i="1"/>
  <c r="H198" i="1"/>
  <c r="G198" i="1"/>
  <c r="N198" i="1" s="1"/>
  <c r="F198" i="1"/>
  <c r="M198" i="1" s="1"/>
  <c r="M197" i="1"/>
  <c r="H197" i="1"/>
  <c r="O197" i="1" s="1"/>
  <c r="G197" i="1"/>
  <c r="N197" i="1" s="1"/>
  <c r="F197" i="1"/>
  <c r="N196" i="1"/>
  <c r="M196" i="1"/>
  <c r="H196" i="1"/>
  <c r="O196" i="1" s="1"/>
  <c r="G196" i="1"/>
  <c r="F196" i="1"/>
  <c r="O195" i="1"/>
  <c r="N195" i="1"/>
  <c r="H195" i="1"/>
  <c r="G195" i="1"/>
  <c r="F195" i="1"/>
  <c r="M195" i="1" s="1"/>
  <c r="J195" i="1" s="1"/>
  <c r="P194" i="1"/>
  <c r="O194" i="1"/>
  <c r="H194" i="1"/>
  <c r="G194" i="1"/>
  <c r="N194" i="1" s="1"/>
  <c r="F194" i="1"/>
  <c r="M194" i="1" s="1"/>
  <c r="J194" i="1" s="1"/>
  <c r="H193" i="1"/>
  <c r="O193" i="1" s="1"/>
  <c r="G193" i="1"/>
  <c r="N193" i="1" s="1"/>
  <c r="F193" i="1"/>
  <c r="M193" i="1" s="1"/>
  <c r="J193" i="1" s="1"/>
  <c r="K201" i="1" s="1"/>
  <c r="P201" i="1" s="1"/>
  <c r="M192" i="1"/>
  <c r="J192" i="1" s="1"/>
  <c r="K200" i="1" s="1"/>
  <c r="P200" i="1" s="1"/>
  <c r="H192" i="1"/>
  <c r="O192" i="1" s="1"/>
  <c r="G192" i="1"/>
  <c r="N192" i="1" s="1"/>
  <c r="F192" i="1"/>
  <c r="N191" i="1"/>
  <c r="H191" i="1"/>
  <c r="O191" i="1" s="1"/>
  <c r="G191" i="1"/>
  <c r="F191" i="1"/>
  <c r="M191" i="1" s="1"/>
  <c r="J191" i="1" s="1"/>
  <c r="K199" i="1" s="1"/>
  <c r="P199" i="1" s="1"/>
  <c r="O190" i="1"/>
  <c r="M190" i="1"/>
  <c r="H190" i="1"/>
  <c r="G190" i="1"/>
  <c r="N190" i="1" s="1"/>
  <c r="J190" i="1" s="1"/>
  <c r="K198" i="1" s="1"/>
  <c r="P198" i="1" s="1"/>
  <c r="F190" i="1"/>
  <c r="N189" i="1"/>
  <c r="M189" i="1"/>
  <c r="J189" i="1" s="1"/>
  <c r="K197" i="1" s="1"/>
  <c r="P197" i="1" s="1"/>
  <c r="H189" i="1"/>
  <c r="O189" i="1" s="1"/>
  <c r="G189" i="1"/>
  <c r="F189" i="1"/>
  <c r="O188" i="1"/>
  <c r="N188" i="1"/>
  <c r="M188" i="1"/>
  <c r="H188" i="1"/>
  <c r="G188" i="1"/>
  <c r="F188" i="1"/>
  <c r="O187" i="1"/>
  <c r="N187" i="1"/>
  <c r="H187" i="1"/>
  <c r="G187" i="1"/>
  <c r="F187" i="1"/>
  <c r="M187" i="1" s="1"/>
  <c r="J187" i="1" s="1"/>
  <c r="K195" i="1" s="1"/>
  <c r="P195" i="1" s="1"/>
  <c r="O186" i="1"/>
  <c r="H186" i="1"/>
  <c r="G186" i="1"/>
  <c r="N186" i="1" s="1"/>
  <c r="F186" i="1"/>
  <c r="M186" i="1" s="1"/>
  <c r="J186" i="1" s="1"/>
  <c r="K194" i="1" s="1"/>
  <c r="H185" i="1"/>
  <c r="O185" i="1" s="1"/>
  <c r="G185" i="1"/>
  <c r="N185" i="1" s="1"/>
  <c r="F185" i="1"/>
  <c r="M185" i="1" s="1"/>
  <c r="M184" i="1"/>
  <c r="H184" i="1"/>
  <c r="O184" i="1" s="1"/>
  <c r="G184" i="1"/>
  <c r="N184" i="1" s="1"/>
  <c r="F184" i="1"/>
  <c r="N183" i="1"/>
  <c r="H183" i="1"/>
  <c r="O183" i="1" s="1"/>
  <c r="G183" i="1"/>
  <c r="F183" i="1"/>
  <c r="M183" i="1" s="1"/>
  <c r="J183" i="1" s="1"/>
  <c r="K191" i="1" s="1"/>
  <c r="P191" i="1" s="1"/>
  <c r="O182" i="1"/>
  <c r="M182" i="1"/>
  <c r="H182" i="1"/>
  <c r="G182" i="1"/>
  <c r="N182" i="1" s="1"/>
  <c r="J182" i="1" s="1"/>
  <c r="K190" i="1" s="1"/>
  <c r="P190" i="1" s="1"/>
  <c r="F182" i="1"/>
  <c r="N181" i="1"/>
  <c r="M181" i="1"/>
  <c r="J181" i="1" s="1"/>
  <c r="K189" i="1" s="1"/>
  <c r="P189" i="1" s="1"/>
  <c r="H181" i="1"/>
  <c r="O181" i="1" s="1"/>
  <c r="G181" i="1"/>
  <c r="F181" i="1"/>
  <c r="O180" i="1"/>
  <c r="N180" i="1"/>
  <c r="M180" i="1"/>
  <c r="J180" i="1" s="1"/>
  <c r="K188" i="1" s="1"/>
  <c r="P188" i="1" s="1"/>
  <c r="H180" i="1"/>
  <c r="G180" i="1"/>
  <c r="F180" i="1"/>
  <c r="O179" i="1"/>
  <c r="N179" i="1"/>
  <c r="H179" i="1"/>
  <c r="G179" i="1"/>
  <c r="F179" i="1"/>
  <c r="M179" i="1" s="1"/>
  <c r="J179" i="1" s="1"/>
  <c r="K187" i="1" s="1"/>
  <c r="P187" i="1" s="1"/>
  <c r="O178" i="1"/>
  <c r="H178" i="1"/>
  <c r="G178" i="1"/>
  <c r="N178" i="1" s="1"/>
  <c r="F178" i="1"/>
  <c r="M178" i="1" s="1"/>
  <c r="H177" i="1"/>
  <c r="O177" i="1" s="1"/>
  <c r="G177" i="1"/>
  <c r="N177" i="1" s="1"/>
  <c r="F177" i="1"/>
  <c r="M177" i="1" s="1"/>
  <c r="J177" i="1" s="1"/>
  <c r="K185" i="1" s="1"/>
  <c r="P185" i="1" s="1"/>
  <c r="M176" i="1"/>
  <c r="H176" i="1"/>
  <c r="O176" i="1" s="1"/>
  <c r="G176" i="1"/>
  <c r="N176" i="1" s="1"/>
  <c r="F176" i="1"/>
  <c r="N175" i="1"/>
  <c r="H175" i="1"/>
  <c r="O175" i="1" s="1"/>
  <c r="G175" i="1"/>
  <c r="F175" i="1"/>
  <c r="M175" i="1" s="1"/>
  <c r="J175" i="1" s="1"/>
  <c r="K183" i="1" s="1"/>
  <c r="P183" i="1" s="1"/>
  <c r="O174" i="1"/>
  <c r="M174" i="1"/>
  <c r="K174" i="1"/>
  <c r="P174" i="1" s="1"/>
  <c r="H174" i="1"/>
  <c r="G174" i="1"/>
  <c r="N174" i="1" s="1"/>
  <c r="J174" i="1" s="1"/>
  <c r="K182" i="1" s="1"/>
  <c r="P182" i="1" s="1"/>
  <c r="F174" i="1"/>
  <c r="N173" i="1"/>
  <c r="M173" i="1"/>
  <c r="J173" i="1" s="1"/>
  <c r="K181" i="1" s="1"/>
  <c r="P181" i="1" s="1"/>
  <c r="H173" i="1"/>
  <c r="O173" i="1" s="1"/>
  <c r="G173" i="1"/>
  <c r="F173" i="1"/>
  <c r="O172" i="1"/>
  <c r="N172" i="1"/>
  <c r="M172" i="1"/>
  <c r="H172" i="1"/>
  <c r="G172" i="1"/>
  <c r="F172" i="1"/>
  <c r="O171" i="1"/>
  <c r="N171" i="1"/>
  <c r="H171" i="1"/>
  <c r="G171" i="1"/>
  <c r="F171" i="1"/>
  <c r="M171" i="1" s="1"/>
  <c r="J171" i="1" s="1"/>
  <c r="K179" i="1" s="1"/>
  <c r="P179" i="1" s="1"/>
  <c r="O170" i="1"/>
  <c r="H170" i="1"/>
  <c r="G170" i="1"/>
  <c r="N170" i="1" s="1"/>
  <c r="F170" i="1"/>
  <c r="M170" i="1" s="1"/>
  <c r="H169" i="1"/>
  <c r="O169" i="1" s="1"/>
  <c r="G169" i="1"/>
  <c r="N169" i="1" s="1"/>
  <c r="F169" i="1"/>
  <c r="M169" i="1" s="1"/>
  <c r="J169" i="1" s="1"/>
  <c r="K177" i="1" s="1"/>
  <c r="P177" i="1" s="1"/>
  <c r="M168" i="1"/>
  <c r="J168" i="1" s="1"/>
  <c r="K176" i="1" s="1"/>
  <c r="P176" i="1" s="1"/>
  <c r="H168" i="1"/>
  <c r="O168" i="1" s="1"/>
  <c r="G168" i="1"/>
  <c r="N168" i="1" s="1"/>
  <c r="F168" i="1"/>
  <c r="N167" i="1"/>
  <c r="H167" i="1"/>
  <c r="O167" i="1" s="1"/>
  <c r="G167" i="1"/>
  <c r="F167" i="1"/>
  <c r="M167" i="1" s="1"/>
  <c r="J167" i="1" s="1"/>
  <c r="K175" i="1" s="1"/>
  <c r="P175" i="1" s="1"/>
  <c r="O166" i="1"/>
  <c r="M166" i="1"/>
  <c r="K166" i="1"/>
  <c r="P166" i="1" s="1"/>
  <c r="H166" i="1"/>
  <c r="G166" i="1"/>
  <c r="N166" i="1" s="1"/>
  <c r="J166" i="1" s="1"/>
  <c r="F166" i="1"/>
  <c r="N165" i="1"/>
  <c r="M165" i="1"/>
  <c r="J165" i="1" s="1"/>
  <c r="K173" i="1" s="1"/>
  <c r="P173" i="1" s="1"/>
  <c r="H165" i="1"/>
  <c r="O165" i="1" s="1"/>
  <c r="G165" i="1"/>
  <c r="F165" i="1"/>
  <c r="O164" i="1"/>
  <c r="N164" i="1"/>
  <c r="M164" i="1"/>
  <c r="J164" i="1" s="1"/>
  <c r="K172" i="1" s="1"/>
  <c r="P172" i="1" s="1"/>
  <c r="H164" i="1"/>
  <c r="G164" i="1"/>
  <c r="F164" i="1"/>
  <c r="O163" i="1"/>
  <c r="N163" i="1"/>
  <c r="H163" i="1"/>
  <c r="G163" i="1"/>
  <c r="F163" i="1"/>
  <c r="M163" i="1" s="1"/>
  <c r="J163" i="1" s="1"/>
  <c r="K171" i="1" s="1"/>
  <c r="P171" i="1" s="1"/>
  <c r="O162" i="1"/>
  <c r="H162" i="1"/>
  <c r="G162" i="1"/>
  <c r="N162" i="1" s="1"/>
  <c r="F162" i="1"/>
  <c r="M162" i="1" s="1"/>
  <c r="J162" i="1" s="1"/>
  <c r="K170" i="1" s="1"/>
  <c r="P170" i="1" s="1"/>
  <c r="H161" i="1"/>
  <c r="O161" i="1" s="1"/>
  <c r="G161" i="1"/>
  <c r="N161" i="1" s="1"/>
  <c r="F161" i="1"/>
  <c r="M161" i="1" s="1"/>
  <c r="J161" i="1" s="1"/>
  <c r="K169" i="1" s="1"/>
  <c r="P169" i="1" s="1"/>
  <c r="M160" i="1"/>
  <c r="J160" i="1" s="1"/>
  <c r="K168" i="1" s="1"/>
  <c r="P168" i="1" s="1"/>
  <c r="H160" i="1"/>
  <c r="O160" i="1" s="1"/>
  <c r="G160" i="1"/>
  <c r="N160" i="1" s="1"/>
  <c r="F160" i="1"/>
  <c r="N159" i="1"/>
  <c r="J159" i="1"/>
  <c r="K167" i="1" s="1"/>
  <c r="P167" i="1" s="1"/>
  <c r="H159" i="1"/>
  <c r="O159" i="1" s="1"/>
  <c r="G159" i="1"/>
  <c r="F159" i="1"/>
  <c r="M159" i="1" s="1"/>
  <c r="O158" i="1"/>
  <c r="M158" i="1"/>
  <c r="H158" i="1"/>
  <c r="G158" i="1"/>
  <c r="N158" i="1" s="1"/>
  <c r="J158" i="1" s="1"/>
  <c r="F158" i="1"/>
  <c r="N157" i="1"/>
  <c r="M157" i="1"/>
  <c r="J157" i="1" s="1"/>
  <c r="K165" i="1" s="1"/>
  <c r="P165" i="1" s="1"/>
  <c r="H157" i="1"/>
  <c r="O157" i="1" s="1"/>
  <c r="G157" i="1"/>
  <c r="F157" i="1"/>
  <c r="O156" i="1"/>
  <c r="N156" i="1"/>
  <c r="M156" i="1"/>
  <c r="H156" i="1"/>
  <c r="G156" i="1"/>
  <c r="F156" i="1"/>
  <c r="O155" i="1"/>
  <c r="N155" i="1"/>
  <c r="H155" i="1"/>
  <c r="G155" i="1"/>
  <c r="F155" i="1"/>
  <c r="M155" i="1" s="1"/>
  <c r="J155" i="1" s="1"/>
  <c r="K163" i="1" s="1"/>
  <c r="P163" i="1" s="1"/>
  <c r="O154" i="1"/>
  <c r="H154" i="1"/>
  <c r="G154" i="1"/>
  <c r="N154" i="1" s="1"/>
  <c r="F154" i="1"/>
  <c r="M154" i="1" s="1"/>
  <c r="J154" i="1" s="1"/>
  <c r="K162" i="1" s="1"/>
  <c r="P162" i="1" s="1"/>
  <c r="H153" i="1"/>
  <c r="O153" i="1" s="1"/>
  <c r="G153" i="1"/>
  <c r="N153" i="1" s="1"/>
  <c r="F153" i="1"/>
  <c r="M153" i="1" s="1"/>
  <c r="M152" i="1"/>
  <c r="H152" i="1"/>
  <c r="O152" i="1" s="1"/>
  <c r="G152" i="1"/>
  <c r="N152" i="1" s="1"/>
  <c r="F152" i="1"/>
  <c r="N151" i="1"/>
  <c r="J151" i="1"/>
  <c r="K159" i="1" s="1"/>
  <c r="P159" i="1" s="1"/>
  <c r="H151" i="1"/>
  <c r="O151" i="1" s="1"/>
  <c r="G151" i="1"/>
  <c r="F151" i="1"/>
  <c r="M151" i="1" s="1"/>
  <c r="O150" i="1"/>
  <c r="M150" i="1"/>
  <c r="H150" i="1"/>
  <c r="G150" i="1"/>
  <c r="N150" i="1" s="1"/>
  <c r="J150" i="1" s="1"/>
  <c r="K158" i="1" s="1"/>
  <c r="P158" i="1" s="1"/>
  <c r="F150" i="1"/>
  <c r="N149" i="1"/>
  <c r="M149" i="1"/>
  <c r="J149" i="1" s="1"/>
  <c r="K157" i="1" s="1"/>
  <c r="P157" i="1" s="1"/>
  <c r="H149" i="1"/>
  <c r="O149" i="1" s="1"/>
  <c r="G149" i="1"/>
  <c r="F149" i="1"/>
  <c r="O148" i="1"/>
  <c r="N148" i="1"/>
  <c r="M148" i="1"/>
  <c r="H148" i="1"/>
  <c r="G148" i="1"/>
  <c r="F148" i="1"/>
  <c r="O147" i="1"/>
  <c r="N147" i="1"/>
  <c r="H147" i="1"/>
  <c r="G147" i="1"/>
  <c r="F147" i="1"/>
  <c r="M147" i="1" s="1"/>
  <c r="J147" i="1" s="1"/>
  <c r="K155" i="1" s="1"/>
  <c r="P155" i="1" s="1"/>
  <c r="O146" i="1"/>
  <c r="J146" i="1"/>
  <c r="K154" i="1" s="1"/>
  <c r="P154" i="1" s="1"/>
  <c r="H146" i="1"/>
  <c r="G146" i="1"/>
  <c r="N146" i="1" s="1"/>
  <c r="F146" i="1"/>
  <c r="M146" i="1" s="1"/>
  <c r="H145" i="1"/>
  <c r="O145" i="1" s="1"/>
  <c r="G145" i="1"/>
  <c r="N145" i="1" s="1"/>
  <c r="F145" i="1"/>
  <c r="M145" i="1" s="1"/>
  <c r="J145" i="1" s="1"/>
  <c r="K153" i="1" s="1"/>
  <c r="P153" i="1" s="1"/>
  <c r="M144" i="1"/>
  <c r="J144" i="1" s="1"/>
  <c r="K152" i="1" s="1"/>
  <c r="P152" i="1" s="1"/>
  <c r="H144" i="1"/>
  <c r="O144" i="1" s="1"/>
  <c r="G144" i="1"/>
  <c r="N144" i="1" s="1"/>
  <c r="F144" i="1"/>
  <c r="N143" i="1"/>
  <c r="H143" i="1"/>
  <c r="O143" i="1" s="1"/>
  <c r="G143" i="1"/>
  <c r="F143" i="1"/>
  <c r="M143" i="1" s="1"/>
  <c r="J143" i="1" s="1"/>
  <c r="K151" i="1" s="1"/>
  <c r="P151" i="1" s="1"/>
  <c r="O142" i="1"/>
  <c r="M142" i="1"/>
  <c r="J142" i="1"/>
  <c r="K150" i="1" s="1"/>
  <c r="P150" i="1" s="1"/>
  <c r="H142" i="1"/>
  <c r="G142" i="1"/>
  <c r="N142" i="1" s="1"/>
  <c r="F142" i="1"/>
  <c r="N141" i="1"/>
  <c r="H141" i="1"/>
  <c r="O141" i="1" s="1"/>
  <c r="G141" i="1"/>
  <c r="F141" i="1"/>
  <c r="M141" i="1" s="1"/>
  <c r="J141" i="1" s="1"/>
  <c r="K149" i="1" s="1"/>
  <c r="P149" i="1" s="1"/>
  <c r="O140" i="1"/>
  <c r="M140" i="1"/>
  <c r="H140" i="1"/>
  <c r="G140" i="1"/>
  <c r="N140" i="1" s="1"/>
  <c r="F140" i="1"/>
  <c r="N139" i="1"/>
  <c r="H139" i="1"/>
  <c r="O139" i="1" s="1"/>
  <c r="G139" i="1"/>
  <c r="F139" i="1"/>
  <c r="M139" i="1" s="1"/>
  <c r="O138" i="1"/>
  <c r="J138" i="1"/>
  <c r="K146" i="1" s="1"/>
  <c r="P146" i="1" s="1"/>
  <c r="H138" i="1"/>
  <c r="G138" i="1"/>
  <c r="N138" i="1" s="1"/>
  <c r="F138" i="1"/>
  <c r="M138" i="1" s="1"/>
  <c r="H137" i="1"/>
  <c r="O137" i="1" s="1"/>
  <c r="G137" i="1"/>
  <c r="N137" i="1" s="1"/>
  <c r="F137" i="1"/>
  <c r="M137" i="1" s="1"/>
  <c r="M136" i="1"/>
  <c r="H136" i="1"/>
  <c r="O136" i="1" s="1"/>
  <c r="G136" i="1"/>
  <c r="N136" i="1" s="1"/>
  <c r="F136" i="1"/>
  <c r="N135" i="1"/>
  <c r="J135" i="1"/>
  <c r="K143" i="1" s="1"/>
  <c r="P143" i="1" s="1"/>
  <c r="H135" i="1"/>
  <c r="O135" i="1" s="1"/>
  <c r="G135" i="1"/>
  <c r="F135" i="1"/>
  <c r="M135" i="1" s="1"/>
  <c r="O134" i="1"/>
  <c r="M134" i="1"/>
  <c r="H134" i="1"/>
  <c r="G134" i="1"/>
  <c r="N134" i="1" s="1"/>
  <c r="J134" i="1" s="1"/>
  <c r="K142" i="1" s="1"/>
  <c r="P142" i="1" s="1"/>
  <c r="F134" i="1"/>
  <c r="N133" i="1"/>
  <c r="H133" i="1"/>
  <c r="O133" i="1" s="1"/>
  <c r="G133" i="1"/>
  <c r="F133" i="1"/>
  <c r="M133" i="1" s="1"/>
  <c r="J133" i="1" s="1"/>
  <c r="K141" i="1" s="1"/>
  <c r="P141" i="1" s="1"/>
  <c r="O132" i="1"/>
  <c r="M132" i="1"/>
  <c r="H132" i="1"/>
  <c r="G132" i="1"/>
  <c r="N132" i="1" s="1"/>
  <c r="F132" i="1"/>
  <c r="N131" i="1"/>
  <c r="H131" i="1"/>
  <c r="O131" i="1" s="1"/>
  <c r="G131" i="1"/>
  <c r="F131" i="1"/>
  <c r="M131" i="1" s="1"/>
  <c r="O130" i="1"/>
  <c r="H130" i="1"/>
  <c r="G130" i="1"/>
  <c r="N130" i="1" s="1"/>
  <c r="F130" i="1"/>
  <c r="M130" i="1" s="1"/>
  <c r="J130" i="1" s="1"/>
  <c r="K138" i="1" s="1"/>
  <c r="P138" i="1" s="1"/>
  <c r="H129" i="1"/>
  <c r="O129" i="1" s="1"/>
  <c r="G129" i="1"/>
  <c r="N129" i="1" s="1"/>
  <c r="F129" i="1"/>
  <c r="M129" i="1" s="1"/>
  <c r="M128" i="1"/>
  <c r="H128" i="1"/>
  <c r="O128" i="1" s="1"/>
  <c r="G128" i="1"/>
  <c r="N128" i="1" s="1"/>
  <c r="F128" i="1"/>
  <c r="N127" i="1"/>
  <c r="J127" i="1"/>
  <c r="K135" i="1" s="1"/>
  <c r="P135" i="1" s="1"/>
  <c r="H127" i="1"/>
  <c r="O127" i="1" s="1"/>
  <c r="G127" i="1"/>
  <c r="F127" i="1"/>
  <c r="M127" i="1" s="1"/>
  <c r="O126" i="1"/>
  <c r="M126" i="1"/>
  <c r="H126" i="1"/>
  <c r="G126" i="1"/>
  <c r="N126" i="1" s="1"/>
  <c r="J126" i="1" s="1"/>
  <c r="K134" i="1" s="1"/>
  <c r="P134" i="1" s="1"/>
  <c r="F126" i="1"/>
  <c r="N125" i="1"/>
  <c r="H125" i="1"/>
  <c r="O125" i="1" s="1"/>
  <c r="G125" i="1"/>
  <c r="F125" i="1"/>
  <c r="M125" i="1" s="1"/>
  <c r="J125" i="1" s="1"/>
  <c r="K133" i="1" s="1"/>
  <c r="P133" i="1" s="1"/>
  <c r="O124" i="1"/>
  <c r="N124" i="1"/>
  <c r="M124" i="1"/>
  <c r="J124" i="1" s="1"/>
  <c r="K132" i="1" s="1"/>
  <c r="P132" i="1" s="1"/>
  <c r="H124" i="1"/>
  <c r="G124" i="1"/>
  <c r="F124" i="1"/>
  <c r="O123" i="1"/>
  <c r="N123" i="1"/>
  <c r="H123" i="1"/>
  <c r="G123" i="1"/>
  <c r="F123" i="1"/>
  <c r="M123" i="1" s="1"/>
  <c r="J123" i="1" s="1"/>
  <c r="K131" i="1" s="1"/>
  <c r="P131" i="1" s="1"/>
  <c r="O122" i="1"/>
  <c r="H122" i="1"/>
  <c r="G122" i="1"/>
  <c r="N122" i="1" s="1"/>
  <c r="J122" i="1" s="1"/>
  <c r="K130" i="1" s="1"/>
  <c r="P130" i="1" s="1"/>
  <c r="F122" i="1"/>
  <c r="M122" i="1" s="1"/>
  <c r="H121" i="1"/>
  <c r="O121" i="1" s="1"/>
  <c r="G121" i="1"/>
  <c r="N121" i="1" s="1"/>
  <c r="F121" i="1"/>
  <c r="M121" i="1" s="1"/>
  <c r="J121" i="1" s="1"/>
  <c r="K129" i="1" s="1"/>
  <c r="P129" i="1" s="1"/>
  <c r="M120" i="1"/>
  <c r="J120" i="1" s="1"/>
  <c r="K128" i="1" s="1"/>
  <c r="P128" i="1" s="1"/>
  <c r="H120" i="1"/>
  <c r="O120" i="1" s="1"/>
  <c r="G120" i="1"/>
  <c r="N120" i="1" s="1"/>
  <c r="F120" i="1"/>
  <c r="N119" i="1"/>
  <c r="J119" i="1" s="1"/>
  <c r="K127" i="1" s="1"/>
  <c r="P127" i="1" s="1"/>
  <c r="H119" i="1"/>
  <c r="O119" i="1" s="1"/>
  <c r="G119" i="1"/>
  <c r="F119" i="1"/>
  <c r="M119" i="1" s="1"/>
  <c r="O118" i="1"/>
  <c r="M118" i="1"/>
  <c r="J118" i="1"/>
  <c r="K126" i="1" s="1"/>
  <c r="P126" i="1" s="1"/>
  <c r="H118" i="1"/>
  <c r="G118" i="1"/>
  <c r="N118" i="1" s="1"/>
  <c r="F118" i="1"/>
  <c r="N117" i="1"/>
  <c r="M117" i="1"/>
  <c r="J117" i="1" s="1"/>
  <c r="K125" i="1" s="1"/>
  <c r="P125" i="1" s="1"/>
  <c r="H117" i="1"/>
  <c r="O117" i="1" s="1"/>
  <c r="G117" i="1"/>
  <c r="F117" i="1"/>
  <c r="O116" i="1"/>
  <c r="N116" i="1"/>
  <c r="M116" i="1"/>
  <c r="J116" i="1" s="1"/>
  <c r="K124" i="1" s="1"/>
  <c r="P124" i="1" s="1"/>
  <c r="H116" i="1"/>
  <c r="G116" i="1"/>
  <c r="F116" i="1"/>
  <c r="O115" i="1"/>
  <c r="N115" i="1"/>
  <c r="H115" i="1"/>
  <c r="G115" i="1"/>
  <c r="F115" i="1"/>
  <c r="M115" i="1" s="1"/>
  <c r="J115" i="1" s="1"/>
  <c r="K123" i="1" s="1"/>
  <c r="P123" i="1" s="1"/>
  <c r="O114" i="1"/>
  <c r="J114" i="1"/>
  <c r="K122" i="1" s="1"/>
  <c r="P122" i="1" s="1"/>
  <c r="H114" i="1"/>
  <c r="G114" i="1"/>
  <c r="N114" i="1" s="1"/>
  <c r="F114" i="1"/>
  <c r="M114" i="1" s="1"/>
  <c r="H113" i="1"/>
  <c r="O113" i="1" s="1"/>
  <c r="G113" i="1"/>
  <c r="N113" i="1" s="1"/>
  <c r="F113" i="1"/>
  <c r="M113" i="1" s="1"/>
  <c r="J113" i="1" s="1"/>
  <c r="K121" i="1" s="1"/>
  <c r="P121" i="1" s="1"/>
  <c r="M112" i="1"/>
  <c r="J112" i="1" s="1"/>
  <c r="K120" i="1" s="1"/>
  <c r="P120" i="1" s="1"/>
  <c r="H112" i="1"/>
  <c r="O112" i="1" s="1"/>
  <c r="G112" i="1"/>
  <c r="N112" i="1" s="1"/>
  <c r="F112" i="1"/>
  <c r="N111" i="1"/>
  <c r="H111" i="1"/>
  <c r="O111" i="1" s="1"/>
  <c r="G111" i="1"/>
  <c r="F111" i="1"/>
  <c r="M111" i="1" s="1"/>
  <c r="J111" i="1" s="1"/>
  <c r="K119" i="1" s="1"/>
  <c r="P119" i="1" s="1"/>
  <c r="O110" i="1"/>
  <c r="M110" i="1"/>
  <c r="J110" i="1"/>
  <c r="K118" i="1" s="1"/>
  <c r="P118" i="1" s="1"/>
  <c r="H110" i="1"/>
  <c r="G110" i="1"/>
  <c r="N110" i="1" s="1"/>
  <c r="F110" i="1"/>
  <c r="N109" i="1"/>
  <c r="M109" i="1"/>
  <c r="J109" i="1" s="1"/>
  <c r="K117" i="1" s="1"/>
  <c r="P117" i="1" s="1"/>
  <c r="H109" i="1"/>
  <c r="O109" i="1" s="1"/>
  <c r="G109" i="1"/>
  <c r="F109" i="1"/>
  <c r="O108" i="1"/>
  <c r="N108" i="1"/>
  <c r="M108" i="1"/>
  <c r="H108" i="1"/>
  <c r="G108" i="1"/>
  <c r="F108" i="1"/>
  <c r="N107" i="1"/>
  <c r="H107" i="1"/>
  <c r="O107" i="1" s="1"/>
  <c r="G107" i="1"/>
  <c r="F107" i="1"/>
  <c r="M107" i="1" s="1"/>
  <c r="O106" i="1"/>
  <c r="H106" i="1"/>
  <c r="G106" i="1"/>
  <c r="N106" i="1" s="1"/>
  <c r="F106" i="1"/>
  <c r="M106" i="1" s="1"/>
  <c r="J106" i="1" s="1"/>
  <c r="K114" i="1" s="1"/>
  <c r="P114" i="1" s="1"/>
  <c r="H105" i="1"/>
  <c r="O105" i="1" s="1"/>
  <c r="G105" i="1"/>
  <c r="N105" i="1" s="1"/>
  <c r="F105" i="1"/>
  <c r="M105" i="1" s="1"/>
  <c r="J105" i="1" s="1"/>
  <c r="K113" i="1" s="1"/>
  <c r="P113" i="1" s="1"/>
  <c r="M104" i="1"/>
  <c r="H104" i="1"/>
  <c r="O104" i="1" s="1"/>
  <c r="G104" i="1"/>
  <c r="N104" i="1" s="1"/>
  <c r="F104" i="1"/>
  <c r="N103" i="1"/>
  <c r="J103" i="1"/>
  <c r="K111" i="1" s="1"/>
  <c r="P111" i="1" s="1"/>
  <c r="H103" i="1"/>
  <c r="O103" i="1" s="1"/>
  <c r="G103" i="1"/>
  <c r="F103" i="1"/>
  <c r="M103" i="1" s="1"/>
  <c r="O102" i="1"/>
  <c r="M102" i="1"/>
  <c r="H102" i="1"/>
  <c r="G102" i="1"/>
  <c r="N102" i="1" s="1"/>
  <c r="J102" i="1" s="1"/>
  <c r="K110" i="1" s="1"/>
  <c r="P110" i="1" s="1"/>
  <c r="F102" i="1"/>
  <c r="N101" i="1"/>
  <c r="M101" i="1"/>
  <c r="J101" i="1" s="1"/>
  <c r="K109" i="1" s="1"/>
  <c r="P109" i="1" s="1"/>
  <c r="H101" i="1"/>
  <c r="O101" i="1" s="1"/>
  <c r="G101" i="1"/>
  <c r="F101" i="1"/>
  <c r="O100" i="1"/>
  <c r="M100" i="1"/>
  <c r="H100" i="1"/>
  <c r="G100" i="1"/>
  <c r="N100" i="1" s="1"/>
  <c r="F100" i="1"/>
  <c r="O99" i="1"/>
  <c r="N99" i="1"/>
  <c r="H99" i="1"/>
  <c r="G99" i="1"/>
  <c r="F99" i="1"/>
  <c r="M99" i="1" s="1"/>
  <c r="J99" i="1" s="1"/>
  <c r="K107" i="1" s="1"/>
  <c r="P107" i="1" s="1"/>
  <c r="O98" i="1"/>
  <c r="H98" i="1"/>
  <c r="G98" i="1"/>
  <c r="N98" i="1" s="1"/>
  <c r="J98" i="1" s="1"/>
  <c r="K106" i="1" s="1"/>
  <c r="P106" i="1" s="1"/>
  <c r="F98" i="1"/>
  <c r="M98" i="1" s="1"/>
  <c r="H97" i="1"/>
  <c r="O97" i="1" s="1"/>
  <c r="G97" i="1"/>
  <c r="N97" i="1" s="1"/>
  <c r="F97" i="1"/>
  <c r="M97" i="1" s="1"/>
  <c r="J97" i="1" s="1"/>
  <c r="K105" i="1" s="1"/>
  <c r="P105" i="1" s="1"/>
  <c r="M96" i="1"/>
  <c r="J96" i="1"/>
  <c r="K104" i="1" s="1"/>
  <c r="P104" i="1" s="1"/>
  <c r="H96" i="1"/>
  <c r="O96" i="1" s="1"/>
  <c r="G96" i="1"/>
  <c r="N96" i="1" s="1"/>
  <c r="F96" i="1"/>
  <c r="N95" i="1"/>
  <c r="J95" i="1" s="1"/>
  <c r="K103" i="1" s="1"/>
  <c r="P103" i="1" s="1"/>
  <c r="H95" i="1"/>
  <c r="O95" i="1" s="1"/>
  <c r="G95" i="1"/>
  <c r="F95" i="1"/>
  <c r="M95" i="1" s="1"/>
  <c r="O94" i="1"/>
  <c r="M94" i="1"/>
  <c r="J94" i="1" s="1"/>
  <c r="K102" i="1" s="1"/>
  <c r="P102" i="1" s="1"/>
  <c r="H94" i="1"/>
  <c r="G94" i="1"/>
  <c r="N94" i="1" s="1"/>
  <c r="F94" i="1"/>
  <c r="M93" i="1"/>
  <c r="H93" i="1"/>
  <c r="O93" i="1" s="1"/>
  <c r="G93" i="1"/>
  <c r="N93" i="1" s="1"/>
  <c r="F93" i="1"/>
  <c r="M92" i="1"/>
  <c r="H92" i="1"/>
  <c r="O92" i="1" s="1"/>
  <c r="G92" i="1"/>
  <c r="N92" i="1" s="1"/>
  <c r="F92" i="1"/>
  <c r="O91" i="1"/>
  <c r="N91" i="1"/>
  <c r="H91" i="1"/>
  <c r="G91" i="1"/>
  <c r="F91" i="1"/>
  <c r="M91" i="1" s="1"/>
  <c r="J91" i="1" s="1"/>
  <c r="K99" i="1" s="1"/>
  <c r="P99" i="1" s="1"/>
  <c r="O90" i="1"/>
  <c r="H90" i="1"/>
  <c r="G90" i="1"/>
  <c r="N90" i="1" s="1"/>
  <c r="F90" i="1"/>
  <c r="M90" i="1" s="1"/>
  <c r="J90" i="1" s="1"/>
  <c r="K98" i="1" s="1"/>
  <c r="P98" i="1" s="1"/>
  <c r="O89" i="1"/>
  <c r="H89" i="1"/>
  <c r="G89" i="1"/>
  <c r="N89" i="1" s="1"/>
  <c r="F89" i="1"/>
  <c r="M89" i="1" s="1"/>
  <c r="J89" i="1" s="1"/>
  <c r="K97" i="1" s="1"/>
  <c r="P97" i="1" s="1"/>
  <c r="H88" i="1"/>
  <c r="O88" i="1" s="1"/>
  <c r="G88" i="1"/>
  <c r="N88" i="1" s="1"/>
  <c r="F88" i="1"/>
  <c r="M88" i="1" s="1"/>
  <c r="J88" i="1" s="1"/>
  <c r="K96" i="1" s="1"/>
  <c r="P96" i="1" s="1"/>
  <c r="M87" i="1"/>
  <c r="J87" i="1" s="1"/>
  <c r="K95" i="1" s="1"/>
  <c r="P95" i="1" s="1"/>
  <c r="H87" i="1"/>
  <c r="O87" i="1" s="1"/>
  <c r="G87" i="1"/>
  <c r="N87" i="1" s="1"/>
  <c r="F87" i="1"/>
  <c r="N86" i="1"/>
  <c r="H86" i="1"/>
  <c r="O86" i="1" s="1"/>
  <c r="G86" i="1"/>
  <c r="F86" i="1"/>
  <c r="M86" i="1" s="1"/>
  <c r="J86" i="1" s="1"/>
  <c r="K94" i="1" s="1"/>
  <c r="P94" i="1" s="1"/>
  <c r="O85" i="1"/>
  <c r="H85" i="1"/>
  <c r="G85" i="1"/>
  <c r="N85" i="1" s="1"/>
  <c r="F85" i="1"/>
  <c r="M85" i="1" s="1"/>
  <c r="M84" i="1"/>
  <c r="J84" i="1" s="1"/>
  <c r="K92" i="1" s="1"/>
  <c r="P92" i="1" s="1"/>
  <c r="H84" i="1"/>
  <c r="O84" i="1" s="1"/>
  <c r="G84" i="1"/>
  <c r="N84" i="1" s="1"/>
  <c r="F84" i="1"/>
  <c r="N83" i="1"/>
  <c r="M83" i="1"/>
  <c r="J83" i="1" s="1"/>
  <c r="K91" i="1" s="1"/>
  <c r="P91" i="1" s="1"/>
  <c r="H83" i="1"/>
  <c r="O83" i="1" s="1"/>
  <c r="G83" i="1"/>
  <c r="F83" i="1"/>
  <c r="O82" i="1"/>
  <c r="N82" i="1"/>
  <c r="H82" i="1"/>
  <c r="G82" i="1"/>
  <c r="F82" i="1"/>
  <c r="M82" i="1" s="1"/>
  <c r="J82" i="1" s="1"/>
  <c r="K90" i="1" s="1"/>
  <c r="P90" i="1" s="1"/>
  <c r="O81" i="1"/>
  <c r="N81" i="1"/>
  <c r="H81" i="1"/>
  <c r="G81" i="1"/>
  <c r="F81" i="1"/>
  <c r="M81" i="1" s="1"/>
  <c r="J81" i="1" s="1"/>
  <c r="K89" i="1" s="1"/>
  <c r="O80" i="1"/>
  <c r="H80" i="1"/>
  <c r="G80" i="1"/>
  <c r="N80" i="1" s="1"/>
  <c r="F80" i="1"/>
  <c r="M80" i="1" s="1"/>
  <c r="H79" i="1"/>
  <c r="O79" i="1" s="1"/>
  <c r="G79" i="1"/>
  <c r="N79" i="1" s="1"/>
  <c r="F79" i="1"/>
  <c r="M79" i="1" s="1"/>
  <c r="M78" i="1"/>
  <c r="H78" i="1"/>
  <c r="O78" i="1" s="1"/>
  <c r="G78" i="1"/>
  <c r="N78" i="1" s="1"/>
  <c r="F78" i="1"/>
  <c r="N77" i="1"/>
  <c r="H77" i="1"/>
  <c r="O77" i="1" s="1"/>
  <c r="G77" i="1"/>
  <c r="F77" i="1"/>
  <c r="M77" i="1" s="1"/>
  <c r="J77" i="1" s="1"/>
  <c r="K85" i="1" s="1"/>
  <c r="P85" i="1" s="1"/>
  <c r="O76" i="1"/>
  <c r="H76" i="1"/>
  <c r="G76" i="1"/>
  <c r="N76" i="1" s="1"/>
  <c r="F76" i="1"/>
  <c r="M76" i="1" s="1"/>
  <c r="M75" i="1"/>
  <c r="H75" i="1"/>
  <c r="O75" i="1" s="1"/>
  <c r="G75" i="1"/>
  <c r="N75" i="1" s="1"/>
  <c r="F75" i="1"/>
  <c r="N74" i="1"/>
  <c r="M74" i="1"/>
  <c r="J74" i="1" s="1"/>
  <c r="H74" i="1"/>
  <c r="O74" i="1" s="1"/>
  <c r="G74" i="1"/>
  <c r="F74" i="1"/>
  <c r="O73" i="1"/>
  <c r="N73" i="1"/>
  <c r="H73" i="1"/>
  <c r="G73" i="1"/>
  <c r="F73" i="1"/>
  <c r="M73" i="1" s="1"/>
  <c r="J73" i="1" s="1"/>
  <c r="K80" i="1" s="1"/>
  <c r="P80" i="1" s="1"/>
  <c r="O72" i="1"/>
  <c r="H72" i="1"/>
  <c r="G72" i="1"/>
  <c r="N72" i="1" s="1"/>
  <c r="F72" i="1"/>
  <c r="M72" i="1" s="1"/>
  <c r="H71" i="1"/>
  <c r="O71" i="1" s="1"/>
  <c r="G71" i="1"/>
  <c r="N71" i="1" s="1"/>
  <c r="F71" i="1"/>
  <c r="M71" i="1" s="1"/>
  <c r="M70" i="1"/>
  <c r="J70" i="1" s="1"/>
  <c r="K77" i="1" s="1"/>
  <c r="P77" i="1" s="1"/>
  <c r="H70" i="1"/>
  <c r="O70" i="1" s="1"/>
  <c r="G70" i="1"/>
  <c r="N70" i="1" s="1"/>
  <c r="F70" i="1"/>
  <c r="N69" i="1"/>
  <c r="H69" i="1"/>
  <c r="O69" i="1" s="1"/>
  <c r="G69" i="1"/>
  <c r="F69" i="1"/>
  <c r="M69" i="1" s="1"/>
  <c r="J69" i="1" s="1"/>
  <c r="K76" i="1" s="1"/>
  <c r="P76" i="1" s="1"/>
  <c r="O68" i="1"/>
  <c r="H68" i="1"/>
  <c r="G68" i="1"/>
  <c r="N68" i="1" s="1"/>
  <c r="F68" i="1"/>
  <c r="M68" i="1" s="1"/>
  <c r="M67" i="1"/>
  <c r="H67" i="1"/>
  <c r="O67" i="1" s="1"/>
  <c r="G67" i="1"/>
  <c r="N67" i="1" s="1"/>
  <c r="F67" i="1"/>
  <c r="N66" i="1"/>
  <c r="M66" i="1"/>
  <c r="J66" i="1" s="1"/>
  <c r="K73" i="1" s="1"/>
  <c r="P73" i="1" s="1"/>
  <c r="H66" i="1"/>
  <c r="O66" i="1" s="1"/>
  <c r="G66" i="1"/>
  <c r="F66" i="1"/>
  <c r="O65" i="1"/>
  <c r="N65" i="1"/>
  <c r="H65" i="1"/>
  <c r="G65" i="1"/>
  <c r="F65" i="1"/>
  <c r="M65" i="1" s="1"/>
  <c r="J65" i="1" s="1"/>
  <c r="K72" i="1" s="1"/>
  <c r="P72" i="1" s="1"/>
  <c r="O64" i="1"/>
  <c r="H64" i="1"/>
  <c r="G64" i="1"/>
  <c r="N64" i="1" s="1"/>
  <c r="F64" i="1"/>
  <c r="M64" i="1" s="1"/>
  <c r="J64" i="1" s="1"/>
  <c r="K71" i="1" s="1"/>
  <c r="P71" i="1" s="1"/>
  <c r="H63" i="1"/>
  <c r="O63" i="1" s="1"/>
  <c r="G63" i="1"/>
  <c r="N63" i="1" s="1"/>
  <c r="F63" i="1"/>
  <c r="M63" i="1" s="1"/>
  <c r="J63" i="1" s="1"/>
  <c r="K70" i="1" s="1"/>
  <c r="P70" i="1" s="1"/>
  <c r="M62" i="1"/>
  <c r="J62" i="1" s="1"/>
  <c r="K69" i="1" s="1"/>
  <c r="P69" i="1" s="1"/>
  <c r="H62" i="1"/>
  <c r="O62" i="1" s="1"/>
  <c r="G62" i="1"/>
  <c r="N62" i="1" s="1"/>
  <c r="F62" i="1"/>
  <c r="N61" i="1"/>
  <c r="H61" i="1"/>
  <c r="O61" i="1" s="1"/>
  <c r="G61" i="1"/>
  <c r="F61" i="1"/>
  <c r="M61" i="1" s="1"/>
  <c r="J61" i="1" s="1"/>
  <c r="K68" i="1" s="1"/>
  <c r="P68" i="1" s="1"/>
  <c r="O60" i="1"/>
  <c r="H60" i="1"/>
  <c r="G60" i="1"/>
  <c r="N60" i="1" s="1"/>
  <c r="F60" i="1"/>
  <c r="M60" i="1" s="1"/>
  <c r="M59" i="1"/>
  <c r="J59" i="1" s="1"/>
  <c r="K66" i="1" s="1"/>
  <c r="P66" i="1" s="1"/>
  <c r="H59" i="1"/>
  <c r="O59" i="1" s="1"/>
  <c r="G59" i="1"/>
  <c r="N59" i="1" s="1"/>
  <c r="F59" i="1"/>
  <c r="N58" i="1"/>
  <c r="M58" i="1"/>
  <c r="J58" i="1" s="1"/>
  <c r="K65" i="1" s="1"/>
  <c r="P65" i="1" s="1"/>
  <c r="H58" i="1"/>
  <c r="O58" i="1" s="1"/>
  <c r="G58" i="1"/>
  <c r="F58" i="1"/>
  <c r="O57" i="1"/>
  <c r="N57" i="1"/>
  <c r="H57" i="1"/>
  <c r="G57" i="1"/>
  <c r="F57" i="1"/>
  <c r="M57" i="1" s="1"/>
  <c r="J57" i="1" s="1"/>
  <c r="K64" i="1" s="1"/>
  <c r="P64" i="1" s="1"/>
  <c r="O56" i="1"/>
  <c r="H56" i="1"/>
  <c r="G56" i="1"/>
  <c r="N56" i="1" s="1"/>
  <c r="F56" i="1"/>
  <c r="M56" i="1" s="1"/>
  <c r="H55" i="1"/>
  <c r="O55" i="1" s="1"/>
  <c r="G55" i="1"/>
  <c r="N55" i="1" s="1"/>
  <c r="F55" i="1"/>
  <c r="M55" i="1" s="1"/>
  <c r="J55" i="1" s="1"/>
  <c r="K62" i="1" s="1"/>
  <c r="P62" i="1" s="1"/>
  <c r="M54" i="1"/>
  <c r="J54" i="1" s="1"/>
  <c r="K61" i="1" s="1"/>
  <c r="P61" i="1" s="1"/>
  <c r="H54" i="1"/>
  <c r="O54" i="1" s="1"/>
  <c r="G54" i="1"/>
  <c r="N54" i="1" s="1"/>
  <c r="F54" i="1"/>
  <c r="N53" i="1"/>
  <c r="H53" i="1"/>
  <c r="O53" i="1" s="1"/>
  <c r="G53" i="1"/>
  <c r="F53" i="1"/>
  <c r="M53" i="1" s="1"/>
  <c r="J53" i="1" s="1"/>
  <c r="K60" i="1" s="1"/>
  <c r="P60" i="1" s="1"/>
  <c r="O52" i="1"/>
  <c r="H52" i="1"/>
  <c r="G52" i="1"/>
  <c r="N52" i="1" s="1"/>
  <c r="F52" i="1"/>
  <c r="M52" i="1" s="1"/>
  <c r="J52" i="1" s="1"/>
  <c r="K59" i="1" s="1"/>
  <c r="P59" i="1" s="1"/>
  <c r="M51" i="1"/>
  <c r="H51" i="1"/>
  <c r="O51" i="1" s="1"/>
  <c r="G51" i="1"/>
  <c r="N51" i="1" s="1"/>
  <c r="F51" i="1"/>
  <c r="N50" i="1"/>
  <c r="M50" i="1"/>
  <c r="J50" i="1" s="1"/>
  <c r="K57" i="1" s="1"/>
  <c r="P57" i="1" s="1"/>
  <c r="H50" i="1"/>
  <c r="O50" i="1" s="1"/>
  <c r="G50" i="1"/>
  <c r="F50" i="1"/>
  <c r="O49" i="1"/>
  <c r="N49" i="1"/>
  <c r="H49" i="1"/>
  <c r="G49" i="1"/>
  <c r="F49" i="1"/>
  <c r="M49" i="1" s="1"/>
  <c r="J49" i="1" s="1"/>
  <c r="K56" i="1" s="1"/>
  <c r="P56" i="1" s="1"/>
  <c r="O48" i="1"/>
  <c r="H48" i="1"/>
  <c r="G48" i="1"/>
  <c r="N48" i="1" s="1"/>
  <c r="F48" i="1"/>
  <c r="M48" i="1" s="1"/>
  <c r="H47" i="1"/>
  <c r="O47" i="1" s="1"/>
  <c r="G47" i="1"/>
  <c r="N47" i="1" s="1"/>
  <c r="F47" i="1"/>
  <c r="M47" i="1" s="1"/>
  <c r="M46" i="1"/>
  <c r="H46" i="1"/>
  <c r="O46" i="1" s="1"/>
  <c r="G46" i="1"/>
  <c r="N46" i="1" s="1"/>
  <c r="F46" i="1"/>
  <c r="N45" i="1"/>
  <c r="H45" i="1"/>
  <c r="O45" i="1" s="1"/>
  <c r="G45" i="1"/>
  <c r="F45" i="1"/>
  <c r="M45" i="1" s="1"/>
  <c r="J45" i="1" s="1"/>
  <c r="K52" i="1" s="1"/>
  <c r="P52" i="1" s="1"/>
  <c r="O44" i="1"/>
  <c r="H44" i="1"/>
  <c r="G44" i="1"/>
  <c r="N44" i="1" s="1"/>
  <c r="F44" i="1"/>
  <c r="M44" i="1" s="1"/>
  <c r="M43" i="1"/>
  <c r="H43" i="1"/>
  <c r="O43" i="1" s="1"/>
  <c r="G43" i="1"/>
  <c r="N43" i="1" s="1"/>
  <c r="F43" i="1"/>
  <c r="N42" i="1"/>
  <c r="M42" i="1"/>
  <c r="H42" i="1"/>
  <c r="O42" i="1" s="1"/>
  <c r="G42" i="1"/>
  <c r="F42" i="1"/>
  <c r="O41" i="1"/>
  <c r="N41" i="1"/>
  <c r="H41" i="1"/>
  <c r="G41" i="1"/>
  <c r="F41" i="1"/>
  <c r="M41" i="1" s="1"/>
  <c r="J41" i="1" s="1"/>
  <c r="K48" i="1" s="1"/>
  <c r="P48" i="1" s="1"/>
  <c r="O40" i="1"/>
  <c r="H40" i="1"/>
  <c r="G40" i="1"/>
  <c r="N40" i="1" s="1"/>
  <c r="F40" i="1"/>
  <c r="M40" i="1" s="1"/>
  <c r="J40" i="1" s="1"/>
  <c r="K47" i="1" s="1"/>
  <c r="P47" i="1" s="1"/>
  <c r="H39" i="1"/>
  <c r="O39" i="1" s="1"/>
  <c r="G39" i="1"/>
  <c r="N39" i="1" s="1"/>
  <c r="F39" i="1"/>
  <c r="M39" i="1" s="1"/>
  <c r="M38" i="1"/>
  <c r="J38" i="1" s="1"/>
  <c r="K45" i="1" s="1"/>
  <c r="P45" i="1" s="1"/>
  <c r="H38" i="1"/>
  <c r="O38" i="1" s="1"/>
  <c r="G38" i="1"/>
  <c r="N38" i="1" s="1"/>
  <c r="F38" i="1"/>
  <c r="N37" i="1"/>
  <c r="H37" i="1"/>
  <c r="O37" i="1" s="1"/>
  <c r="G37" i="1"/>
  <c r="F37" i="1"/>
  <c r="M37" i="1" s="1"/>
  <c r="J37" i="1" s="1"/>
  <c r="K44" i="1" s="1"/>
  <c r="P44" i="1" s="1"/>
  <c r="O36" i="1"/>
  <c r="H36" i="1"/>
  <c r="G36" i="1"/>
  <c r="N36" i="1" s="1"/>
  <c r="F36" i="1"/>
  <c r="M36" i="1" s="1"/>
  <c r="M35" i="1"/>
  <c r="H35" i="1"/>
  <c r="O35" i="1" s="1"/>
  <c r="G35" i="1"/>
  <c r="N35" i="1" s="1"/>
  <c r="F35" i="1"/>
  <c r="N34" i="1"/>
  <c r="M34" i="1"/>
  <c r="J34" i="1" s="1"/>
  <c r="K41" i="1" s="1"/>
  <c r="P41" i="1" s="1"/>
  <c r="H34" i="1"/>
  <c r="O34" i="1" s="1"/>
  <c r="G34" i="1"/>
  <c r="F34" i="1"/>
  <c r="O33" i="1"/>
  <c r="N33" i="1"/>
  <c r="J33" i="1" s="1"/>
  <c r="K40" i="1" s="1"/>
  <c r="P40" i="1" s="1"/>
  <c r="M33" i="1"/>
  <c r="H33" i="1"/>
  <c r="G33" i="1"/>
  <c r="F33" i="1"/>
  <c r="O32" i="1"/>
  <c r="H32" i="1"/>
  <c r="G32" i="1"/>
  <c r="N32" i="1" s="1"/>
  <c r="F32" i="1"/>
  <c r="M32" i="1" s="1"/>
  <c r="H31" i="1"/>
  <c r="O31" i="1" s="1"/>
  <c r="G31" i="1"/>
  <c r="N31" i="1" s="1"/>
  <c r="F31" i="1"/>
  <c r="M31" i="1" s="1"/>
  <c r="J31" i="1" s="1"/>
  <c r="K38" i="1" s="1"/>
  <c r="P38" i="1" s="1"/>
  <c r="M30" i="1"/>
  <c r="J30" i="1" s="1"/>
  <c r="K37" i="1" s="1"/>
  <c r="P37" i="1" s="1"/>
  <c r="H30" i="1"/>
  <c r="O30" i="1" s="1"/>
  <c r="G30" i="1"/>
  <c r="N30" i="1" s="1"/>
  <c r="F30" i="1"/>
  <c r="N29" i="1"/>
  <c r="H29" i="1"/>
  <c r="O29" i="1" s="1"/>
  <c r="G29" i="1"/>
  <c r="F29" i="1"/>
  <c r="M29" i="1" s="1"/>
  <c r="J29" i="1" s="1"/>
  <c r="K36" i="1" s="1"/>
  <c r="P36" i="1" s="1"/>
  <c r="O28" i="1"/>
  <c r="H28" i="1"/>
  <c r="G28" i="1"/>
  <c r="N28" i="1" s="1"/>
  <c r="F28" i="1"/>
  <c r="M28" i="1" s="1"/>
  <c r="M27" i="1"/>
  <c r="J27" i="1" s="1"/>
  <c r="K34" i="1" s="1"/>
  <c r="P34" i="1" s="1"/>
  <c r="H27" i="1"/>
  <c r="O27" i="1" s="1"/>
  <c r="G27" i="1"/>
  <c r="N27" i="1" s="1"/>
  <c r="F27" i="1"/>
  <c r="N26" i="1"/>
  <c r="M26" i="1"/>
  <c r="J26" i="1" s="1"/>
  <c r="K33" i="1" s="1"/>
  <c r="P33" i="1" s="1"/>
  <c r="H26" i="1"/>
  <c r="O26" i="1" s="1"/>
  <c r="G26" i="1"/>
  <c r="F26" i="1"/>
  <c r="O25" i="1"/>
  <c r="N25" i="1"/>
  <c r="H25" i="1"/>
  <c r="G25" i="1"/>
  <c r="F25" i="1"/>
  <c r="M25" i="1" s="1"/>
  <c r="J25" i="1" s="1"/>
  <c r="K32" i="1" s="1"/>
  <c r="P32" i="1" s="1"/>
  <c r="O24" i="1"/>
  <c r="H24" i="1"/>
  <c r="G24" i="1"/>
  <c r="N24" i="1" s="1"/>
  <c r="F24" i="1"/>
  <c r="M24" i="1" s="1"/>
  <c r="H23" i="1"/>
  <c r="O23" i="1" s="1"/>
  <c r="G23" i="1"/>
  <c r="N23" i="1" s="1"/>
  <c r="F23" i="1"/>
  <c r="M23" i="1" s="1"/>
  <c r="J23" i="1" s="1"/>
  <c r="K30" i="1" s="1"/>
  <c r="P30" i="1" s="1"/>
  <c r="M22" i="1"/>
  <c r="H22" i="1"/>
  <c r="O22" i="1" s="1"/>
  <c r="G22" i="1"/>
  <c r="N22" i="1" s="1"/>
  <c r="F22" i="1"/>
  <c r="N21" i="1"/>
  <c r="H21" i="1"/>
  <c r="O21" i="1" s="1"/>
  <c r="G21" i="1"/>
  <c r="F21" i="1"/>
  <c r="M21" i="1" s="1"/>
  <c r="J21" i="1" s="1"/>
  <c r="K28" i="1" s="1"/>
  <c r="P28" i="1" s="1"/>
  <c r="O20" i="1"/>
  <c r="J20" i="1"/>
  <c r="K27" i="1" s="1"/>
  <c r="P27" i="1" s="1"/>
  <c r="H20" i="1"/>
  <c r="G20" i="1"/>
  <c r="N20" i="1" s="1"/>
  <c r="F20" i="1"/>
  <c r="M20" i="1" s="1"/>
  <c r="M19" i="1"/>
  <c r="J19" i="1" s="1"/>
  <c r="K26" i="1" s="1"/>
  <c r="P26" i="1" s="1"/>
  <c r="H19" i="1"/>
  <c r="O19" i="1" s="1"/>
  <c r="G19" i="1"/>
  <c r="N19" i="1" s="1"/>
  <c r="F19" i="1"/>
  <c r="N18" i="1"/>
  <c r="M18" i="1"/>
  <c r="H18" i="1"/>
  <c r="O18" i="1" s="1"/>
  <c r="G18" i="1"/>
  <c r="F18" i="1"/>
  <c r="O17" i="1"/>
  <c r="N17" i="1"/>
  <c r="H17" i="1"/>
  <c r="G17" i="1"/>
  <c r="F17" i="1"/>
  <c r="M17" i="1" s="1"/>
  <c r="N16" i="1"/>
  <c r="M16" i="1"/>
  <c r="J16" i="1" s="1"/>
  <c r="K23" i="1" s="1"/>
  <c r="P23" i="1" s="1"/>
  <c r="H16" i="1"/>
  <c r="O16" i="1" s="1"/>
  <c r="G16" i="1"/>
  <c r="F16" i="1"/>
  <c r="O15" i="1"/>
  <c r="M15" i="1"/>
  <c r="J15" i="1" s="1"/>
  <c r="K22" i="1" s="1"/>
  <c r="P22" i="1" s="1"/>
  <c r="H15" i="1"/>
  <c r="G15" i="1"/>
  <c r="N15" i="1" s="1"/>
  <c r="F15" i="1"/>
  <c r="N14" i="1"/>
  <c r="H14" i="1"/>
  <c r="O14" i="1" s="1"/>
  <c r="J14" i="1" s="1"/>
  <c r="K21" i="1" s="1"/>
  <c r="P21" i="1" s="1"/>
  <c r="G14" i="1"/>
  <c r="F14" i="1"/>
  <c r="M14" i="1" s="1"/>
  <c r="M13" i="1"/>
  <c r="H13" i="1"/>
  <c r="O13" i="1" s="1"/>
  <c r="G13" i="1"/>
  <c r="N13" i="1" s="1"/>
  <c r="F13" i="1"/>
  <c r="O12" i="1"/>
  <c r="H12" i="1"/>
  <c r="G12" i="1"/>
  <c r="N12" i="1" s="1"/>
  <c r="F12" i="1"/>
  <c r="M12" i="1" s="1"/>
  <c r="N11" i="1"/>
  <c r="H11" i="1"/>
  <c r="O11" i="1" s="1"/>
  <c r="G11" i="1"/>
  <c r="F11" i="1"/>
  <c r="M11" i="1" s="1"/>
  <c r="K82" i="1" l="1"/>
  <c r="P82" i="1" s="1"/>
  <c r="K81" i="1"/>
  <c r="J11" i="1"/>
  <c r="J28" i="1"/>
  <c r="K35" i="1" s="1"/>
  <c r="P35" i="1" s="1"/>
  <c r="J43" i="1"/>
  <c r="K50" i="1" s="1"/>
  <c r="P50" i="1" s="1"/>
  <c r="J48" i="1"/>
  <c r="K55" i="1" s="1"/>
  <c r="P55" i="1" s="1"/>
  <c r="J71" i="1"/>
  <c r="K78" i="1" s="1"/>
  <c r="P78" i="1" s="1"/>
  <c r="J78" i="1"/>
  <c r="K86" i="1" s="1"/>
  <c r="P86" i="1" s="1"/>
  <c r="J22" i="1"/>
  <c r="K29" i="1" s="1"/>
  <c r="P29" i="1" s="1"/>
  <c r="J32" i="1"/>
  <c r="K39" i="1" s="1"/>
  <c r="P39" i="1" s="1"/>
  <c r="J44" i="1"/>
  <c r="K51" i="1" s="1"/>
  <c r="P51" i="1" s="1"/>
  <c r="J51" i="1"/>
  <c r="K58" i="1" s="1"/>
  <c r="P58" i="1" s="1"/>
  <c r="J56" i="1"/>
  <c r="K63" i="1" s="1"/>
  <c r="P63" i="1" s="1"/>
  <c r="J79" i="1"/>
  <c r="K87" i="1" s="1"/>
  <c r="P87" i="1" s="1"/>
  <c r="J13" i="1"/>
  <c r="K20" i="1" s="1"/>
  <c r="P20" i="1" s="1"/>
  <c r="J39" i="1"/>
  <c r="K46" i="1" s="1"/>
  <c r="P46" i="1" s="1"/>
  <c r="J42" i="1"/>
  <c r="K49" i="1" s="1"/>
  <c r="P49" i="1" s="1"/>
  <c r="J60" i="1"/>
  <c r="K67" i="1" s="1"/>
  <c r="P67" i="1" s="1"/>
  <c r="J67" i="1"/>
  <c r="K74" i="1" s="1"/>
  <c r="P74" i="1" s="1"/>
  <c r="J72" i="1"/>
  <c r="K79" i="1" s="1"/>
  <c r="P79" i="1" s="1"/>
  <c r="J85" i="1"/>
  <c r="K93" i="1" s="1"/>
  <c r="P93" i="1" s="1"/>
  <c r="J12" i="1"/>
  <c r="K19" i="1" s="1"/>
  <c r="P19" i="1" s="1"/>
  <c r="J17" i="1"/>
  <c r="K24" i="1" s="1"/>
  <c r="P24" i="1" s="1"/>
  <c r="J18" i="1"/>
  <c r="K25" i="1" s="1"/>
  <c r="P25" i="1" s="1"/>
  <c r="J35" i="1"/>
  <c r="K42" i="1" s="1"/>
  <c r="P42" i="1" s="1"/>
  <c r="J46" i="1"/>
  <c r="K53" i="1" s="1"/>
  <c r="P53" i="1" s="1"/>
  <c r="J68" i="1"/>
  <c r="K75" i="1" s="1"/>
  <c r="P75" i="1" s="1"/>
  <c r="J75" i="1"/>
  <c r="K83" i="1" s="1"/>
  <c r="P83" i="1" s="1"/>
  <c r="J80" i="1"/>
  <c r="K88" i="1" s="1"/>
  <c r="P88" i="1" s="1"/>
  <c r="J24" i="1"/>
  <c r="K31" i="1" s="1"/>
  <c r="P31" i="1" s="1"/>
  <c r="J36" i="1"/>
  <c r="K43" i="1" s="1"/>
  <c r="P43" i="1" s="1"/>
  <c r="J47" i="1"/>
  <c r="K54" i="1" s="1"/>
  <c r="P54" i="1" s="1"/>
  <c r="J76" i="1"/>
  <c r="K84" i="1" s="1"/>
  <c r="P84" i="1" s="1"/>
  <c r="J92" i="1"/>
  <c r="K100" i="1" s="1"/>
  <c r="P100" i="1" s="1"/>
  <c r="J100" i="1"/>
  <c r="K108" i="1" s="1"/>
  <c r="P108" i="1" s="1"/>
  <c r="J128" i="1"/>
  <c r="K136" i="1" s="1"/>
  <c r="P136" i="1" s="1"/>
  <c r="J184" i="1"/>
  <c r="K192" i="1" s="1"/>
  <c r="P192" i="1" s="1"/>
  <c r="J196" i="1"/>
  <c r="J93" i="1"/>
  <c r="K101" i="1" s="1"/>
  <c r="P101" i="1" s="1"/>
  <c r="J104" i="1"/>
  <c r="K112" i="1" s="1"/>
  <c r="P112" i="1" s="1"/>
  <c r="J129" i="1"/>
  <c r="K137" i="1" s="1"/>
  <c r="P137" i="1" s="1"/>
  <c r="J139" i="1"/>
  <c r="K147" i="1" s="1"/>
  <c r="P147" i="1" s="1"/>
  <c r="J140" i="1"/>
  <c r="K148" i="1" s="1"/>
  <c r="P148" i="1" s="1"/>
  <c r="J176" i="1"/>
  <c r="K184" i="1" s="1"/>
  <c r="P184" i="1" s="1"/>
  <c r="J185" i="1"/>
  <c r="K193" i="1" s="1"/>
  <c r="P193" i="1" s="1"/>
  <c r="J188" i="1"/>
  <c r="K196" i="1" s="1"/>
  <c r="P196" i="1" s="1"/>
  <c r="J172" i="1"/>
  <c r="K180" i="1" s="1"/>
  <c r="P180" i="1" s="1"/>
  <c r="J200" i="1"/>
  <c r="J131" i="1"/>
  <c r="K139" i="1" s="1"/>
  <c r="P139" i="1" s="1"/>
  <c r="J132" i="1"/>
  <c r="K140" i="1" s="1"/>
  <c r="P140" i="1" s="1"/>
  <c r="J152" i="1"/>
  <c r="K160" i="1" s="1"/>
  <c r="P160" i="1" s="1"/>
  <c r="J107" i="1"/>
  <c r="K115" i="1" s="1"/>
  <c r="P115" i="1" s="1"/>
  <c r="J108" i="1"/>
  <c r="K116" i="1" s="1"/>
  <c r="P116" i="1" s="1"/>
  <c r="J136" i="1"/>
  <c r="K144" i="1" s="1"/>
  <c r="P144" i="1" s="1"/>
  <c r="J153" i="1"/>
  <c r="K161" i="1" s="1"/>
  <c r="P161" i="1" s="1"/>
  <c r="J156" i="1"/>
  <c r="K164" i="1" s="1"/>
  <c r="P164" i="1" s="1"/>
  <c r="J178" i="1"/>
  <c r="K186" i="1" s="1"/>
  <c r="P186" i="1" s="1"/>
  <c r="J197" i="1"/>
  <c r="J137" i="1"/>
  <c r="K145" i="1" s="1"/>
  <c r="P145" i="1" s="1"/>
  <c r="J148" i="1"/>
  <c r="K156" i="1" s="1"/>
  <c r="P156" i="1" s="1"/>
  <c r="J170" i="1"/>
  <c r="K178" i="1" s="1"/>
  <c r="P178" i="1" s="1"/>
  <c r="J198" i="1"/>
  <c r="L18" i="1" l="1"/>
  <c r="K18" i="1"/>
  <c r="P18" i="1" s="1"/>
</calcChain>
</file>

<file path=xl/sharedStrings.xml><?xml version="1.0" encoding="utf-8"?>
<sst xmlns="http://schemas.openxmlformats.org/spreadsheetml/2006/main" count="213" uniqueCount="18">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</sst>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130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856C76AC-9545-465F-9F61-0A097BB8E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29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Dairy Sniper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/>
      <sheetData sheetId="3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  <row r="23">
          <cell r="B23" t="str">
            <v>NZDCHF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77A3B-247B-408B-9A01-42E65FB2858D}">
  <sheetPr>
    <tabColor rgb="FF00B0F0"/>
  </sheetPr>
  <dimension ref="A2:AE201"/>
  <sheetViews>
    <sheetView tabSelected="1" zoomScale="80" zoomScaleNormal="80" workbookViewId="0">
      <pane ySplit="3" topLeftCell="A175" activePane="bottomLeft" state="frozen"/>
      <selection pane="bottomLeft" activeCell="I201" sqref="I201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6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5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201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  <row r="154" spans="1:16" x14ac:dyDescent="0.2">
      <c r="A154" s="8">
        <v>34</v>
      </c>
      <c r="B154" s="9" t="s">
        <v>10</v>
      </c>
      <c r="C154" s="10">
        <v>0</v>
      </c>
      <c r="D154" s="10">
        <v>100</v>
      </c>
      <c r="E154" s="10">
        <v>49.77</v>
      </c>
      <c r="F154" s="11" t="str">
        <f t="shared" ref="F154:F201" si="78">IF(OR(C154=0,C146=0),"",C154/C146-1)</f>
        <v/>
      </c>
      <c r="G154" s="11">
        <f>(D154/D146-1)*-1</f>
        <v>0</v>
      </c>
      <c r="H154" s="11">
        <f t="shared" ref="H154:H201" si="79">E154/E146-1</f>
        <v>-6.0411553709646904E-2</v>
      </c>
      <c r="I154" s="12">
        <v>1.1619999999999999</v>
      </c>
      <c r="J154" s="10">
        <f t="shared" ref="J154:J160" si="80">IF(SUM(M154:N154)&gt;=2,1,IF(SUM(M154:N154)&lt;=-2,-1,0))</f>
        <v>0</v>
      </c>
      <c r="K154" s="9">
        <f t="shared" si="75"/>
        <v>0</v>
      </c>
      <c r="L154" s="9"/>
      <c r="M154" s="10">
        <f t="shared" si="72"/>
        <v>1</v>
      </c>
      <c r="N154" s="10">
        <f t="shared" si="72"/>
        <v>0</v>
      </c>
      <c r="O154" s="13">
        <f t="shared" si="72"/>
        <v>-1</v>
      </c>
      <c r="P154">
        <f t="shared" si="53"/>
        <v>0</v>
      </c>
    </row>
    <row r="155" spans="1:16" x14ac:dyDescent="0.2">
      <c r="A155" s="14">
        <v>34</v>
      </c>
      <c r="B155" s="15" t="s">
        <v>11</v>
      </c>
      <c r="C155" s="27">
        <v>0</v>
      </c>
      <c r="D155" s="27">
        <v>100</v>
      </c>
      <c r="E155" s="27">
        <v>80.88</v>
      </c>
      <c r="F155" s="17" t="str">
        <f t="shared" si="78"/>
        <v/>
      </c>
      <c r="G155" s="17">
        <f t="shared" ref="G155:G161" si="81">IF(D147=0,"",(D155/D147-1)*-1)</f>
        <v>0</v>
      </c>
      <c r="H155" s="17">
        <f t="shared" si="79"/>
        <v>0.70993657505285412</v>
      </c>
      <c r="I155" s="18">
        <v>1.2844</v>
      </c>
      <c r="J155" s="16">
        <f t="shared" si="80"/>
        <v>0</v>
      </c>
      <c r="K155" s="15">
        <f t="shared" si="75"/>
        <v>0</v>
      </c>
      <c r="L155" s="15"/>
      <c r="M155" s="16">
        <f t="shared" si="72"/>
        <v>1</v>
      </c>
      <c r="N155" s="16">
        <f t="shared" si="72"/>
        <v>0</v>
      </c>
      <c r="O155" s="19">
        <f t="shared" si="72"/>
        <v>1</v>
      </c>
      <c r="P155">
        <f t="shared" si="53"/>
        <v>0</v>
      </c>
    </row>
    <row r="156" spans="1:16" x14ac:dyDescent="0.2">
      <c r="A156" s="14">
        <v>34</v>
      </c>
      <c r="B156" s="15" t="s">
        <v>12</v>
      </c>
      <c r="C156" s="27">
        <v>99.36</v>
      </c>
      <c r="D156" s="27">
        <v>1.83</v>
      </c>
      <c r="E156" s="27">
        <v>22.62</v>
      </c>
      <c r="F156" s="17">
        <f t="shared" si="78"/>
        <v>-6.3999999999999613E-3</v>
      </c>
      <c r="G156" s="17">
        <f t="shared" si="81"/>
        <v>-0.46399999999999997</v>
      </c>
      <c r="H156" s="17">
        <f t="shared" si="79"/>
        <v>8.9206066012488261E-3</v>
      </c>
      <c r="I156" s="18">
        <v>0.98240000000000005</v>
      </c>
      <c r="J156" s="16">
        <f t="shared" si="80"/>
        <v>0</v>
      </c>
      <c r="K156" s="15">
        <f t="shared" si="75"/>
        <v>0</v>
      </c>
      <c r="L156" s="15"/>
      <c r="M156" s="16">
        <f t="shared" ref="M156:O171" si="82">IF(F156&gt;5%,1,IF(F156&lt;-5%,-1,0))</f>
        <v>0</v>
      </c>
      <c r="N156" s="16">
        <f t="shared" si="82"/>
        <v>-1</v>
      </c>
      <c r="O156" s="19">
        <f t="shared" si="82"/>
        <v>0</v>
      </c>
      <c r="P156">
        <f t="shared" si="53"/>
        <v>0</v>
      </c>
    </row>
    <row r="157" spans="1:16" x14ac:dyDescent="0.2">
      <c r="A157" s="14">
        <v>34</v>
      </c>
      <c r="B157" s="15" t="s">
        <v>13</v>
      </c>
      <c r="C157" s="27">
        <v>79.95</v>
      </c>
      <c r="D157" s="27">
        <v>17.649999999999999</v>
      </c>
      <c r="E157" s="27">
        <v>85.29</v>
      </c>
      <c r="F157" s="17">
        <f t="shared" si="78"/>
        <v>1.061812665908235E-2</v>
      </c>
      <c r="G157" s="17">
        <f t="shared" si="81"/>
        <v>4.9542272482498761E-2</v>
      </c>
      <c r="H157" s="17">
        <f t="shared" si="79"/>
        <v>1.0563380281689572E-3</v>
      </c>
      <c r="I157" s="18">
        <v>1.3021</v>
      </c>
      <c r="J157" s="16">
        <f t="shared" si="80"/>
        <v>0</v>
      </c>
      <c r="K157" s="15">
        <f t="shared" si="75"/>
        <v>1</v>
      </c>
      <c r="L157" s="15"/>
      <c r="M157" s="16">
        <f t="shared" si="82"/>
        <v>0</v>
      </c>
      <c r="N157" s="16">
        <f t="shared" si="82"/>
        <v>0</v>
      </c>
      <c r="O157" s="19">
        <f t="shared" si="82"/>
        <v>0</v>
      </c>
      <c r="P157">
        <f t="shared" si="53"/>
        <v>3.6000000000000476E-3</v>
      </c>
    </row>
    <row r="158" spans="1:16" x14ac:dyDescent="0.2">
      <c r="A158" s="14">
        <v>34</v>
      </c>
      <c r="B158" s="15" t="s">
        <v>14</v>
      </c>
      <c r="C158" s="27">
        <v>47.1</v>
      </c>
      <c r="D158" s="27">
        <v>45.24</v>
      </c>
      <c r="E158" s="27">
        <v>74.61</v>
      </c>
      <c r="F158" s="17">
        <f t="shared" si="78"/>
        <v>-6.3245823389021516E-2</v>
      </c>
      <c r="G158" s="17">
        <f t="shared" si="81"/>
        <v>-8.022922636103158E-2</v>
      </c>
      <c r="H158" s="17">
        <f t="shared" si="79"/>
        <v>6.2036412677004549E-3</v>
      </c>
      <c r="I158" s="18">
        <v>111.21</v>
      </c>
      <c r="J158" s="16">
        <f t="shared" si="80"/>
        <v>-1</v>
      </c>
      <c r="K158" s="15">
        <f t="shared" si="75"/>
        <v>0</v>
      </c>
      <c r="L158" s="15"/>
      <c r="M158" s="16">
        <f t="shared" si="82"/>
        <v>-1</v>
      </c>
      <c r="N158" s="16">
        <f t="shared" si="82"/>
        <v>-1</v>
      </c>
      <c r="O158" s="19">
        <f t="shared" si="82"/>
        <v>0</v>
      </c>
      <c r="P158">
        <f t="shared" si="53"/>
        <v>0</v>
      </c>
    </row>
    <row r="159" spans="1:16" x14ac:dyDescent="0.2">
      <c r="A159" s="14">
        <v>34</v>
      </c>
      <c r="B159" s="15" t="s">
        <v>15</v>
      </c>
      <c r="C159" s="27">
        <v>0</v>
      </c>
      <c r="D159" s="27">
        <v>100</v>
      </c>
      <c r="E159" s="27">
        <v>56.67</v>
      </c>
      <c r="F159" s="17" t="str">
        <f t="shared" si="78"/>
        <v/>
      </c>
      <c r="G159" s="17">
        <f t="shared" si="81"/>
        <v>0</v>
      </c>
      <c r="H159" s="17">
        <f t="shared" si="79"/>
        <v>0.40341753343239217</v>
      </c>
      <c r="I159" s="18">
        <v>0.73240000000000005</v>
      </c>
      <c r="J159" s="16">
        <f t="shared" si="80"/>
        <v>0</v>
      </c>
      <c r="K159" s="15">
        <f t="shared" si="75"/>
        <v>0</v>
      </c>
      <c r="L159" s="15"/>
      <c r="M159" s="16">
        <f t="shared" si="82"/>
        <v>1</v>
      </c>
      <c r="N159" s="16">
        <f t="shared" si="82"/>
        <v>0</v>
      </c>
      <c r="O159" s="19">
        <f t="shared" si="82"/>
        <v>1</v>
      </c>
      <c r="P159">
        <f t="shared" si="53"/>
        <v>0</v>
      </c>
    </row>
    <row r="160" spans="1:16" x14ac:dyDescent="0.2">
      <c r="A160" s="14">
        <v>34</v>
      </c>
      <c r="B160" s="15" t="s">
        <v>16</v>
      </c>
      <c r="C160" s="27">
        <v>0</v>
      </c>
      <c r="D160" s="27">
        <v>100</v>
      </c>
      <c r="E160" s="27">
        <v>49.79</v>
      </c>
      <c r="F160" s="17" t="str">
        <f t="shared" si="78"/>
        <v/>
      </c>
      <c r="G160" s="17">
        <f t="shared" si="81"/>
        <v>0</v>
      </c>
      <c r="H160" s="17">
        <f t="shared" si="79"/>
        <v>0.91647421093148562</v>
      </c>
      <c r="I160" s="18">
        <v>1205.7</v>
      </c>
      <c r="J160" s="16">
        <f t="shared" si="80"/>
        <v>0</v>
      </c>
      <c r="K160" s="15">
        <f t="shared" si="75"/>
        <v>0</v>
      </c>
      <c r="L160" s="15"/>
      <c r="M160" s="16">
        <f t="shared" si="82"/>
        <v>1</v>
      </c>
      <c r="N160" s="16">
        <f t="shared" si="82"/>
        <v>0</v>
      </c>
      <c r="O160" s="19">
        <f t="shared" si="82"/>
        <v>1</v>
      </c>
      <c r="P160">
        <f t="shared" si="53"/>
        <v>0</v>
      </c>
    </row>
    <row r="161" spans="1:16" x14ac:dyDescent="0.2">
      <c r="A161" s="28">
        <v>34</v>
      </c>
      <c r="B161" s="21" t="s">
        <v>17</v>
      </c>
      <c r="C161" s="29">
        <v>0</v>
      </c>
      <c r="D161" s="29">
        <v>98.91</v>
      </c>
      <c r="E161" s="29">
        <v>55.33</v>
      </c>
      <c r="F161" s="23" t="str">
        <f t="shared" si="78"/>
        <v/>
      </c>
      <c r="G161" s="23">
        <f t="shared" si="81"/>
        <v>-3.3758361204013321E-2</v>
      </c>
      <c r="H161" s="23">
        <f t="shared" si="79"/>
        <v>0.27400414460050659</v>
      </c>
      <c r="I161" s="24">
        <v>0.66879999999999995</v>
      </c>
      <c r="J161" s="22">
        <f t="shared" ref="J161" si="83">IF(SUM(M161:N161)&gt;=2,1,IF(SUM(M161:N161)&lt;=-2,-1,0))</f>
        <v>0</v>
      </c>
      <c r="K161" s="21">
        <f t="shared" si="75"/>
        <v>0</v>
      </c>
      <c r="L161" s="21"/>
      <c r="M161" s="22">
        <f t="shared" si="82"/>
        <v>1</v>
      </c>
      <c r="N161" s="22">
        <f t="shared" si="82"/>
        <v>0</v>
      </c>
      <c r="O161" s="25">
        <f t="shared" si="82"/>
        <v>1</v>
      </c>
      <c r="P161">
        <f t="shared" si="53"/>
        <v>0</v>
      </c>
    </row>
    <row r="162" spans="1:16" x14ac:dyDescent="0.2">
      <c r="A162" s="8">
        <v>35</v>
      </c>
      <c r="B162" s="9" t="s">
        <v>10</v>
      </c>
      <c r="C162" s="10">
        <v>0.57999999999999996</v>
      </c>
      <c r="D162" s="10">
        <v>93.72</v>
      </c>
      <c r="E162" s="10">
        <v>47.32</v>
      </c>
      <c r="F162" s="11" t="str">
        <f t="shared" si="78"/>
        <v/>
      </c>
      <c r="G162" s="11">
        <f>(D162/D154-1)*-1</f>
        <v>6.2799999999999967E-2</v>
      </c>
      <c r="H162" s="11">
        <f t="shared" si="79"/>
        <v>-4.9226441631505025E-2</v>
      </c>
      <c r="I162" s="12">
        <v>1.1599999999999999</v>
      </c>
      <c r="J162" s="10">
        <f t="shared" ref="J162:J168" si="84">IF(SUM(M162:N162)&gt;=2,1,IF(SUM(M162:N162)&lt;=-2,-1,0))</f>
        <v>1</v>
      </c>
      <c r="K162" s="9">
        <f t="shared" si="75"/>
        <v>0</v>
      </c>
      <c r="L162" s="9"/>
      <c r="M162" s="10">
        <f t="shared" si="82"/>
        <v>1</v>
      </c>
      <c r="N162" s="10">
        <f t="shared" si="82"/>
        <v>1</v>
      </c>
      <c r="O162" s="13">
        <f t="shared" si="82"/>
        <v>0</v>
      </c>
      <c r="P162">
        <f t="shared" ref="P162:P201" si="85">IF(OR(K162=1,K162=-1),ABS(I162-I154),0)</f>
        <v>0</v>
      </c>
    </row>
    <row r="163" spans="1:16" x14ac:dyDescent="0.2">
      <c r="A163" s="14">
        <v>35</v>
      </c>
      <c r="B163" s="15" t="s">
        <v>11</v>
      </c>
      <c r="C163" s="27">
        <v>0</v>
      </c>
      <c r="D163" s="27">
        <v>100</v>
      </c>
      <c r="E163" s="27">
        <v>98.8</v>
      </c>
      <c r="F163" s="17" t="str">
        <f t="shared" si="78"/>
        <v/>
      </c>
      <c r="G163" s="17">
        <f t="shared" ref="G163:G169" si="86">IF(D155=0,"",(D163/D155-1)*-1)</f>
        <v>0</v>
      </c>
      <c r="H163" s="17">
        <f t="shared" si="79"/>
        <v>0.22156280909990111</v>
      </c>
      <c r="I163" s="18">
        <v>1.2957000000000001</v>
      </c>
      <c r="J163" s="16">
        <f t="shared" si="84"/>
        <v>0</v>
      </c>
      <c r="K163" s="15">
        <f t="shared" si="75"/>
        <v>0</v>
      </c>
      <c r="L163" s="15"/>
      <c r="M163" s="16">
        <f t="shared" si="82"/>
        <v>1</v>
      </c>
      <c r="N163" s="16">
        <f t="shared" si="82"/>
        <v>0</v>
      </c>
      <c r="O163" s="19">
        <f t="shared" si="82"/>
        <v>1</v>
      </c>
      <c r="P163">
        <f t="shared" si="85"/>
        <v>0</v>
      </c>
    </row>
    <row r="164" spans="1:16" x14ac:dyDescent="0.2">
      <c r="A164" s="14">
        <v>35</v>
      </c>
      <c r="B164" s="15" t="s">
        <v>12</v>
      </c>
      <c r="C164" s="27">
        <v>100</v>
      </c>
      <c r="D164" s="27">
        <v>8.31</v>
      </c>
      <c r="E164" s="27">
        <v>23.41</v>
      </c>
      <c r="F164" s="17">
        <f t="shared" si="78"/>
        <v>6.441223832528209E-3</v>
      </c>
      <c r="G164" s="17">
        <f t="shared" si="86"/>
        <v>-3.5409836065573774</v>
      </c>
      <c r="H164" s="17">
        <f t="shared" si="79"/>
        <v>3.4924845269672877E-2</v>
      </c>
      <c r="I164" s="18">
        <v>0.96870000000000001</v>
      </c>
      <c r="J164" s="16">
        <f t="shared" si="84"/>
        <v>0</v>
      </c>
      <c r="K164" s="15">
        <f t="shared" si="75"/>
        <v>0</v>
      </c>
      <c r="L164" s="15"/>
      <c r="M164" s="16">
        <f t="shared" si="82"/>
        <v>0</v>
      </c>
      <c r="N164" s="16">
        <f t="shared" si="82"/>
        <v>-1</v>
      </c>
      <c r="O164" s="19">
        <f t="shared" si="82"/>
        <v>0</v>
      </c>
      <c r="P164">
        <f t="shared" si="85"/>
        <v>0</v>
      </c>
    </row>
    <row r="165" spans="1:16" x14ac:dyDescent="0.2">
      <c r="A165" s="14">
        <v>35</v>
      </c>
      <c r="B165" s="15" t="s">
        <v>13</v>
      </c>
      <c r="C165" s="27">
        <v>80.25</v>
      </c>
      <c r="D165" s="27">
        <v>20.64</v>
      </c>
      <c r="E165" s="27">
        <v>84.47</v>
      </c>
      <c r="F165" s="17">
        <f t="shared" si="78"/>
        <v>3.7523452157597337E-3</v>
      </c>
      <c r="G165" s="17">
        <f t="shared" si="86"/>
        <v>-0.16940509915014168</v>
      </c>
      <c r="H165" s="17">
        <f t="shared" si="79"/>
        <v>-9.6142572400047532E-3</v>
      </c>
      <c r="I165" s="18">
        <v>1.3032999999999999</v>
      </c>
      <c r="J165" s="16">
        <f t="shared" si="84"/>
        <v>0</v>
      </c>
      <c r="K165" s="15">
        <f t="shared" si="75"/>
        <v>0</v>
      </c>
      <c r="L165" s="15"/>
      <c r="M165" s="16">
        <f t="shared" si="82"/>
        <v>0</v>
      </c>
      <c r="N165" s="16">
        <f t="shared" si="82"/>
        <v>-1</v>
      </c>
      <c r="O165" s="19">
        <f t="shared" si="82"/>
        <v>0</v>
      </c>
      <c r="P165">
        <f t="shared" si="85"/>
        <v>0</v>
      </c>
    </row>
    <row r="166" spans="1:16" x14ac:dyDescent="0.2">
      <c r="A166" s="14">
        <v>35</v>
      </c>
      <c r="B166" s="15" t="s">
        <v>14</v>
      </c>
      <c r="C166" s="27">
        <v>39.5</v>
      </c>
      <c r="D166" s="27">
        <v>51.66</v>
      </c>
      <c r="E166" s="27">
        <v>70.91</v>
      </c>
      <c r="F166" s="17">
        <f t="shared" si="78"/>
        <v>-0.16135881104033978</v>
      </c>
      <c r="G166" s="17">
        <f t="shared" si="86"/>
        <v>-0.14190981432360728</v>
      </c>
      <c r="H166" s="17">
        <f t="shared" si="79"/>
        <v>-4.9591207612920574E-2</v>
      </c>
      <c r="I166" s="18">
        <v>111.05</v>
      </c>
      <c r="J166" s="16">
        <f t="shared" si="84"/>
        <v>-1</v>
      </c>
      <c r="K166" s="15">
        <f t="shared" si="75"/>
        <v>1</v>
      </c>
      <c r="L166" s="15"/>
      <c r="M166" s="16">
        <f t="shared" si="82"/>
        <v>-1</v>
      </c>
      <c r="N166" s="16">
        <f t="shared" si="82"/>
        <v>-1</v>
      </c>
      <c r="O166" s="19">
        <f t="shared" si="82"/>
        <v>0</v>
      </c>
      <c r="P166">
        <f t="shared" si="85"/>
        <v>0.15999999999999659</v>
      </c>
    </row>
    <row r="167" spans="1:16" x14ac:dyDescent="0.2">
      <c r="A167" s="14">
        <v>35</v>
      </c>
      <c r="B167" s="15" t="s">
        <v>15</v>
      </c>
      <c r="C167" s="27">
        <v>3.56</v>
      </c>
      <c r="D167" s="27">
        <v>98.96</v>
      </c>
      <c r="E167" s="27">
        <v>52.84</v>
      </c>
      <c r="F167" s="17" t="str">
        <f t="shared" si="78"/>
        <v/>
      </c>
      <c r="G167" s="17">
        <f t="shared" si="86"/>
        <v>1.0400000000000076E-2</v>
      </c>
      <c r="H167" s="17">
        <f t="shared" si="79"/>
        <v>-6.7584259749426501E-2</v>
      </c>
      <c r="I167" s="18">
        <v>0.71899999999999997</v>
      </c>
      <c r="J167" s="16">
        <f t="shared" si="84"/>
        <v>0</v>
      </c>
      <c r="K167" s="15">
        <f t="shared" si="75"/>
        <v>0</v>
      </c>
      <c r="L167" s="15"/>
      <c r="M167" s="16">
        <f t="shared" si="82"/>
        <v>1</v>
      </c>
      <c r="N167" s="16">
        <f t="shared" si="82"/>
        <v>0</v>
      </c>
      <c r="O167" s="19">
        <f t="shared" si="82"/>
        <v>-1</v>
      </c>
      <c r="P167">
        <f t="shared" si="85"/>
        <v>0</v>
      </c>
    </row>
    <row r="168" spans="1:16" x14ac:dyDescent="0.2">
      <c r="A168" s="14">
        <v>35</v>
      </c>
      <c r="B168" s="15" t="s">
        <v>16</v>
      </c>
      <c r="C168" s="27">
        <v>0.46</v>
      </c>
      <c r="D168" s="27">
        <v>100</v>
      </c>
      <c r="E168" s="27">
        <v>62.99</v>
      </c>
      <c r="F168" s="17" t="str">
        <f t="shared" si="78"/>
        <v/>
      </c>
      <c r="G168" s="17">
        <f t="shared" si="86"/>
        <v>0</v>
      </c>
      <c r="H168" s="17">
        <f t="shared" si="79"/>
        <v>0.26511347660172735</v>
      </c>
      <c r="I168" s="18">
        <v>1201</v>
      </c>
      <c r="J168" s="16">
        <f t="shared" si="84"/>
        <v>0</v>
      </c>
      <c r="K168" s="15">
        <f t="shared" si="75"/>
        <v>0</v>
      </c>
      <c r="L168" s="15"/>
      <c r="M168" s="16">
        <f t="shared" si="82"/>
        <v>1</v>
      </c>
      <c r="N168" s="16">
        <f t="shared" si="82"/>
        <v>0</v>
      </c>
      <c r="O168" s="19">
        <f t="shared" si="82"/>
        <v>1</v>
      </c>
      <c r="P168">
        <f t="shared" si="85"/>
        <v>0</v>
      </c>
    </row>
    <row r="169" spans="1:16" x14ac:dyDescent="0.2">
      <c r="A169" s="28">
        <v>35</v>
      </c>
      <c r="B169" s="21" t="s">
        <v>17</v>
      </c>
      <c r="C169" s="29">
        <v>2.85</v>
      </c>
      <c r="D169" s="29">
        <v>97.89</v>
      </c>
      <c r="E169" s="29">
        <v>53.71</v>
      </c>
      <c r="F169" s="23" t="str">
        <f t="shared" si="78"/>
        <v/>
      </c>
      <c r="G169" s="23">
        <f t="shared" si="86"/>
        <v>1.0312405216863829E-2</v>
      </c>
      <c r="H169" s="23">
        <f t="shared" si="79"/>
        <v>-2.9278872221218055E-2</v>
      </c>
      <c r="I169" s="24">
        <v>0.66159999999999997</v>
      </c>
      <c r="J169" s="22">
        <f t="shared" ref="J169" si="87">IF(SUM(M169:N169)&gt;=2,1,IF(SUM(M169:N169)&lt;=-2,-1,0))</f>
        <v>0</v>
      </c>
      <c r="K169" s="21">
        <f t="shared" si="75"/>
        <v>0</v>
      </c>
      <c r="L169" s="21"/>
      <c r="M169" s="22">
        <f t="shared" si="82"/>
        <v>1</v>
      </c>
      <c r="N169" s="22">
        <f t="shared" si="82"/>
        <v>0</v>
      </c>
      <c r="O169" s="25">
        <f t="shared" si="82"/>
        <v>0</v>
      </c>
      <c r="P169">
        <f t="shared" si="85"/>
        <v>0</v>
      </c>
    </row>
    <row r="170" spans="1:16" x14ac:dyDescent="0.2">
      <c r="A170" s="8">
        <v>36</v>
      </c>
      <c r="B170" s="9" t="s">
        <v>10</v>
      </c>
      <c r="C170" s="10">
        <v>10.61</v>
      </c>
      <c r="D170" s="10">
        <v>83.9</v>
      </c>
      <c r="E170" s="10">
        <v>50.38</v>
      </c>
      <c r="F170" s="11">
        <f t="shared" si="78"/>
        <v>17.293103448275861</v>
      </c>
      <c r="G170" s="11">
        <f>(D170/D162-1)*-1</f>
        <v>0.10478019632949198</v>
      </c>
      <c r="H170" s="11">
        <f t="shared" si="79"/>
        <v>6.466610312764165E-2</v>
      </c>
      <c r="I170" s="12">
        <v>1.1552</v>
      </c>
      <c r="J170" s="10">
        <f t="shared" ref="J170:J176" si="88">IF(SUM(M170:N170)&gt;=2,1,IF(SUM(M170:N170)&lt;=-2,-1,0))</f>
        <v>1</v>
      </c>
      <c r="K170" s="9">
        <f t="shared" si="75"/>
        <v>0</v>
      </c>
      <c r="L170" s="9"/>
      <c r="M170" s="10">
        <f t="shared" si="82"/>
        <v>1</v>
      </c>
      <c r="N170" s="10">
        <f t="shared" si="82"/>
        <v>1</v>
      </c>
      <c r="O170" s="13">
        <f t="shared" si="82"/>
        <v>1</v>
      </c>
      <c r="P170">
        <f t="shared" si="85"/>
        <v>0</v>
      </c>
    </row>
    <row r="171" spans="1:16" x14ac:dyDescent="0.2">
      <c r="A171" s="14">
        <v>36</v>
      </c>
      <c r="B171" s="15" t="s">
        <v>11</v>
      </c>
      <c r="C171" s="27">
        <v>0</v>
      </c>
      <c r="D171" s="27">
        <v>99.18</v>
      </c>
      <c r="E171" s="27">
        <v>95.71</v>
      </c>
      <c r="F171" s="17" t="str">
        <f t="shared" si="78"/>
        <v/>
      </c>
      <c r="G171" s="17">
        <f t="shared" ref="G171:G177" si="89">IF(D163=0,"",(D171/D163-1)*-1)</f>
        <v>8.1999999999999851E-3</v>
      </c>
      <c r="H171" s="17">
        <f t="shared" si="79"/>
        <v>-3.1275303643724772E-2</v>
      </c>
      <c r="I171" s="18">
        <v>1.2914000000000001</v>
      </c>
      <c r="J171" s="16">
        <f t="shared" si="88"/>
        <v>0</v>
      </c>
      <c r="K171" s="15">
        <f t="shared" si="75"/>
        <v>0</v>
      </c>
      <c r="L171" s="15"/>
      <c r="M171" s="16">
        <f t="shared" si="82"/>
        <v>1</v>
      </c>
      <c r="N171" s="16">
        <f t="shared" si="82"/>
        <v>0</v>
      </c>
      <c r="O171" s="19">
        <f t="shared" si="82"/>
        <v>0</v>
      </c>
      <c r="P171">
        <f t="shared" si="85"/>
        <v>0</v>
      </c>
    </row>
    <row r="172" spans="1:16" x14ac:dyDescent="0.2">
      <c r="A172" s="14">
        <v>36</v>
      </c>
      <c r="B172" s="15" t="s">
        <v>12</v>
      </c>
      <c r="C172" s="27">
        <v>94.13</v>
      </c>
      <c r="D172" s="27">
        <v>15.05</v>
      </c>
      <c r="E172" s="27">
        <v>31.25</v>
      </c>
      <c r="F172" s="17">
        <f t="shared" si="78"/>
        <v>-5.8700000000000085E-2</v>
      </c>
      <c r="G172" s="17">
        <f t="shared" si="89"/>
        <v>-0.81107099879663047</v>
      </c>
      <c r="H172" s="17">
        <f t="shared" si="79"/>
        <v>0.33489961554891079</v>
      </c>
      <c r="I172" s="18">
        <v>0.96860000000000002</v>
      </c>
      <c r="J172" s="16">
        <f t="shared" si="88"/>
        <v>-1</v>
      </c>
      <c r="K172" s="15">
        <f t="shared" si="75"/>
        <v>0</v>
      </c>
      <c r="L172" s="15"/>
      <c r="M172" s="16">
        <f t="shared" ref="M172:O187" si="90">IF(F172&gt;5%,1,IF(F172&lt;-5%,-1,0))</f>
        <v>-1</v>
      </c>
      <c r="N172" s="16">
        <f t="shared" si="90"/>
        <v>-1</v>
      </c>
      <c r="O172" s="19">
        <f t="shared" si="90"/>
        <v>1</v>
      </c>
      <c r="P172">
        <f t="shared" si="85"/>
        <v>0</v>
      </c>
    </row>
    <row r="173" spans="1:16" x14ac:dyDescent="0.2">
      <c r="A173" s="14">
        <v>36</v>
      </c>
      <c r="B173" s="15" t="s">
        <v>13</v>
      </c>
      <c r="C173" s="27">
        <v>78.47</v>
      </c>
      <c r="D173" s="27">
        <v>21.44</v>
      </c>
      <c r="E173" s="27">
        <v>82.33</v>
      </c>
      <c r="F173" s="17">
        <f t="shared" si="78"/>
        <v>-2.2180685358255459E-2</v>
      </c>
      <c r="G173" s="17">
        <f t="shared" si="89"/>
        <v>-3.8759689922480689E-2</v>
      </c>
      <c r="H173" s="17">
        <f t="shared" si="79"/>
        <v>-2.5334438262104908E-2</v>
      </c>
      <c r="I173" s="18">
        <v>1.3159000000000001</v>
      </c>
      <c r="J173" s="16">
        <f t="shared" si="88"/>
        <v>0</v>
      </c>
      <c r="K173" s="15">
        <f t="shared" si="75"/>
        <v>0</v>
      </c>
      <c r="L173" s="15"/>
      <c r="M173" s="16">
        <f t="shared" si="90"/>
        <v>0</v>
      </c>
      <c r="N173" s="16">
        <f t="shared" si="90"/>
        <v>0</v>
      </c>
      <c r="O173" s="19">
        <f t="shared" si="90"/>
        <v>0</v>
      </c>
      <c r="P173">
        <f t="shared" si="85"/>
        <v>0</v>
      </c>
    </row>
    <row r="174" spans="1:16" x14ac:dyDescent="0.2">
      <c r="A174" s="14">
        <v>36</v>
      </c>
      <c r="B174" s="15" t="s">
        <v>14</v>
      </c>
      <c r="C174" s="27">
        <v>39.43</v>
      </c>
      <c r="D174" s="27">
        <v>51.23</v>
      </c>
      <c r="E174" s="27">
        <v>73.53</v>
      </c>
      <c r="F174" s="17">
        <f t="shared" si="78"/>
        <v>-1.7721518987341423E-3</v>
      </c>
      <c r="G174" s="17">
        <f t="shared" si="89"/>
        <v>8.3236546651180854E-3</v>
      </c>
      <c r="H174" s="17">
        <f t="shared" si="79"/>
        <v>3.6948244253278917E-2</v>
      </c>
      <c r="I174" s="18">
        <v>110.98</v>
      </c>
      <c r="J174" s="16">
        <f t="shared" si="88"/>
        <v>0</v>
      </c>
      <c r="K174" s="15">
        <f t="shared" si="75"/>
        <v>1</v>
      </c>
      <c r="L174" s="15"/>
      <c r="M174" s="16">
        <f t="shared" si="90"/>
        <v>0</v>
      </c>
      <c r="N174" s="16">
        <f t="shared" si="90"/>
        <v>0</v>
      </c>
      <c r="O174" s="19">
        <f t="shared" si="90"/>
        <v>0</v>
      </c>
      <c r="P174">
        <f t="shared" si="85"/>
        <v>6.9999999999993179E-2</v>
      </c>
    </row>
    <row r="175" spans="1:16" x14ac:dyDescent="0.2">
      <c r="A175" s="14">
        <v>36</v>
      </c>
      <c r="B175" s="15" t="s">
        <v>15</v>
      </c>
      <c r="C175" s="27">
        <v>6.97</v>
      </c>
      <c r="D175" s="27">
        <v>93.48</v>
      </c>
      <c r="E175" s="27">
        <v>48.27</v>
      </c>
      <c r="F175" s="17">
        <f t="shared" si="78"/>
        <v>0.9578651685393258</v>
      </c>
      <c r="G175" s="17">
        <f t="shared" si="89"/>
        <v>5.5375909458366901E-2</v>
      </c>
      <c r="H175" s="17">
        <f t="shared" si="79"/>
        <v>-8.6487509462528367E-2</v>
      </c>
      <c r="I175" s="18">
        <v>0.71009999999999995</v>
      </c>
      <c r="J175" s="16">
        <f t="shared" si="88"/>
        <v>1</v>
      </c>
      <c r="K175" s="15">
        <f t="shared" si="75"/>
        <v>0</v>
      </c>
      <c r="L175" s="15"/>
      <c r="M175" s="16">
        <f t="shared" si="90"/>
        <v>1</v>
      </c>
      <c r="N175" s="16">
        <f t="shared" si="90"/>
        <v>1</v>
      </c>
      <c r="O175" s="19">
        <f t="shared" si="90"/>
        <v>-1</v>
      </c>
      <c r="P175">
        <f t="shared" si="85"/>
        <v>0</v>
      </c>
    </row>
    <row r="176" spans="1:16" x14ac:dyDescent="0.2">
      <c r="A176" s="14">
        <v>36</v>
      </c>
      <c r="B176" s="15" t="s">
        <v>16</v>
      </c>
      <c r="C176" s="27">
        <v>2.8</v>
      </c>
      <c r="D176" s="27">
        <v>96.34</v>
      </c>
      <c r="E176" s="27">
        <v>40.85</v>
      </c>
      <c r="F176" s="17">
        <f t="shared" si="78"/>
        <v>5.0869565217391299</v>
      </c>
      <c r="G176" s="17">
        <f t="shared" si="89"/>
        <v>3.6599999999999966E-2</v>
      </c>
      <c r="H176" s="17">
        <f t="shared" si="79"/>
        <v>-0.3514843625972377</v>
      </c>
      <c r="I176" s="18">
        <v>1196.25</v>
      </c>
      <c r="J176" s="16">
        <f t="shared" si="88"/>
        <v>0</v>
      </c>
      <c r="K176" s="15">
        <f t="shared" si="75"/>
        <v>0</v>
      </c>
      <c r="L176" s="15"/>
      <c r="M176" s="16">
        <f t="shared" si="90"/>
        <v>1</v>
      </c>
      <c r="N176" s="16">
        <f t="shared" si="90"/>
        <v>0</v>
      </c>
      <c r="O176" s="19">
        <f t="shared" si="90"/>
        <v>-1</v>
      </c>
      <c r="P176">
        <f t="shared" si="85"/>
        <v>0</v>
      </c>
    </row>
    <row r="177" spans="1:16" x14ac:dyDescent="0.2">
      <c r="A177" s="28">
        <v>36</v>
      </c>
      <c r="B177" s="21" t="s">
        <v>17</v>
      </c>
      <c r="C177" s="29">
        <v>5.09</v>
      </c>
      <c r="D177" s="29">
        <v>94.87</v>
      </c>
      <c r="E177" s="29">
        <v>51.46</v>
      </c>
      <c r="F177" s="23">
        <f t="shared" si="78"/>
        <v>0.78596491228070176</v>
      </c>
      <c r="G177" s="23">
        <f t="shared" si="89"/>
        <v>3.085095515374392E-2</v>
      </c>
      <c r="H177" s="23">
        <f t="shared" si="79"/>
        <v>-4.1891640290448673E-2</v>
      </c>
      <c r="I177" s="24">
        <v>0.65290000000000004</v>
      </c>
      <c r="J177" s="22">
        <f t="shared" ref="J177" si="91">IF(SUM(M177:N177)&gt;=2,1,IF(SUM(M177:N177)&lt;=-2,-1,0))</f>
        <v>0</v>
      </c>
      <c r="K177" s="21">
        <f t="shared" si="75"/>
        <v>0</v>
      </c>
      <c r="L177" s="21"/>
      <c r="M177" s="22">
        <f t="shared" si="90"/>
        <v>1</v>
      </c>
      <c r="N177" s="22">
        <f t="shared" si="90"/>
        <v>0</v>
      </c>
      <c r="O177" s="25">
        <f t="shared" si="90"/>
        <v>0</v>
      </c>
      <c r="P177">
        <f t="shared" si="85"/>
        <v>0</v>
      </c>
    </row>
    <row r="178" spans="1:16" x14ac:dyDescent="0.2">
      <c r="A178" s="8">
        <v>37</v>
      </c>
      <c r="B178" s="9" t="s">
        <v>10</v>
      </c>
      <c r="C178" s="10">
        <v>13.01</v>
      </c>
      <c r="D178" s="10">
        <v>81.81</v>
      </c>
      <c r="E178" s="10">
        <v>45.76</v>
      </c>
      <c r="F178" s="11">
        <f t="shared" si="78"/>
        <v>0.22620169651272382</v>
      </c>
      <c r="G178" s="11">
        <f>(D178/D170-1)*-1</f>
        <v>2.4910607866507783E-2</v>
      </c>
      <c r="H178" s="11">
        <f t="shared" si="79"/>
        <v>-9.1703056768559055E-2</v>
      </c>
      <c r="I178" s="12">
        <v>1.1618999999999999</v>
      </c>
      <c r="J178" s="10">
        <f t="shared" ref="J178:J184" si="92">IF(SUM(M178:N178)&gt;=2,1,IF(SUM(M178:N178)&lt;=-2,-1,0))</f>
        <v>0</v>
      </c>
      <c r="K178" s="9">
        <f t="shared" si="75"/>
        <v>-1</v>
      </c>
      <c r="L178" s="9"/>
      <c r="M178" s="10">
        <f t="shared" si="90"/>
        <v>1</v>
      </c>
      <c r="N178" s="10">
        <f t="shared" si="90"/>
        <v>0</v>
      </c>
      <c r="O178" s="13">
        <f t="shared" si="90"/>
        <v>-1</v>
      </c>
      <c r="P178">
        <f t="shared" si="85"/>
        <v>6.6999999999999282E-3</v>
      </c>
    </row>
    <row r="179" spans="1:16" x14ac:dyDescent="0.2">
      <c r="A179" s="14">
        <v>37</v>
      </c>
      <c r="B179" s="15" t="s">
        <v>11</v>
      </c>
      <c r="C179" s="27">
        <v>13.71</v>
      </c>
      <c r="D179" s="27">
        <v>90.22</v>
      </c>
      <c r="E179" s="27">
        <v>100</v>
      </c>
      <c r="F179" s="17" t="str">
        <f t="shared" si="78"/>
        <v/>
      </c>
      <c r="G179" s="17">
        <f t="shared" ref="G179:G185" si="93">IF(D171=0,"",(D179/D171-1)*-1)</f>
        <v>9.0340794515023304E-2</v>
      </c>
      <c r="H179" s="17">
        <f t="shared" si="79"/>
        <v>4.4822902518023344E-2</v>
      </c>
      <c r="I179" s="18">
        <v>1.306</v>
      </c>
      <c r="J179" s="16">
        <f t="shared" si="92"/>
        <v>1</v>
      </c>
      <c r="K179" s="15">
        <f t="shared" si="75"/>
        <v>0</v>
      </c>
      <c r="L179" s="15"/>
      <c r="M179" s="16">
        <f t="shared" si="90"/>
        <v>1</v>
      </c>
      <c r="N179" s="16">
        <f t="shared" si="90"/>
        <v>1</v>
      </c>
      <c r="O179" s="19">
        <f t="shared" si="90"/>
        <v>0</v>
      </c>
      <c r="P179">
        <f t="shared" si="85"/>
        <v>0</v>
      </c>
    </row>
    <row r="180" spans="1:16" x14ac:dyDescent="0.2">
      <c r="A180" s="14">
        <v>37</v>
      </c>
      <c r="B180" s="15" t="s">
        <v>12</v>
      </c>
      <c r="C180" s="27">
        <v>84.25</v>
      </c>
      <c r="D180" s="27">
        <v>28.27</v>
      </c>
      <c r="E180" s="27">
        <v>37.369999999999997</v>
      </c>
      <c r="F180" s="17">
        <f t="shared" si="78"/>
        <v>-0.10496122383937101</v>
      </c>
      <c r="G180" s="17">
        <f t="shared" si="93"/>
        <v>-0.87840531561461788</v>
      </c>
      <c r="H180" s="17">
        <f t="shared" si="79"/>
        <v>0.19584000000000001</v>
      </c>
      <c r="I180" s="18">
        <v>0.96699999999999997</v>
      </c>
      <c r="J180" s="16">
        <f t="shared" si="92"/>
        <v>-1</v>
      </c>
      <c r="K180" s="15">
        <f t="shared" si="75"/>
        <v>1</v>
      </c>
      <c r="L180" s="15"/>
      <c r="M180" s="16">
        <f t="shared" si="90"/>
        <v>-1</v>
      </c>
      <c r="N180" s="16">
        <f t="shared" si="90"/>
        <v>-1</v>
      </c>
      <c r="O180" s="19">
        <f t="shared" si="90"/>
        <v>1</v>
      </c>
      <c r="P180">
        <f t="shared" si="85"/>
        <v>1.6000000000000458E-3</v>
      </c>
    </row>
    <row r="181" spans="1:16" x14ac:dyDescent="0.2">
      <c r="A181" s="14">
        <v>37</v>
      </c>
      <c r="B181" s="15" t="s">
        <v>13</v>
      </c>
      <c r="C181" s="27">
        <v>80.13</v>
      </c>
      <c r="D181" s="27">
        <v>18.29</v>
      </c>
      <c r="E181" s="27">
        <v>81.11</v>
      </c>
      <c r="F181" s="17">
        <f t="shared" si="78"/>
        <v>2.1154581368675984E-2</v>
      </c>
      <c r="G181" s="17">
        <f t="shared" si="93"/>
        <v>0.14692164179104483</v>
      </c>
      <c r="H181" s="17">
        <f t="shared" si="79"/>
        <v>-1.4818413700959487E-2</v>
      </c>
      <c r="I181" s="18">
        <v>1.3031999999999999</v>
      </c>
      <c r="J181" s="16">
        <f t="shared" si="92"/>
        <v>0</v>
      </c>
      <c r="K181" s="15">
        <f t="shared" si="75"/>
        <v>0</v>
      </c>
      <c r="L181" s="15"/>
      <c r="M181" s="16">
        <f t="shared" si="90"/>
        <v>0</v>
      </c>
      <c r="N181" s="16">
        <f t="shared" si="90"/>
        <v>1</v>
      </c>
      <c r="O181" s="19">
        <f t="shared" si="90"/>
        <v>0</v>
      </c>
      <c r="P181">
        <f t="shared" si="85"/>
        <v>0</v>
      </c>
    </row>
    <row r="182" spans="1:16" x14ac:dyDescent="0.2">
      <c r="A182" s="14">
        <v>37</v>
      </c>
      <c r="B182" s="15" t="s">
        <v>14</v>
      </c>
      <c r="C182" s="27">
        <v>42.77</v>
      </c>
      <c r="D182" s="27">
        <v>48.13</v>
      </c>
      <c r="E182" s="27">
        <v>73.84</v>
      </c>
      <c r="F182" s="17">
        <f t="shared" si="78"/>
        <v>8.4707075830585898E-2</v>
      </c>
      <c r="G182" s="17">
        <f t="shared" si="93"/>
        <v>6.0511419090376606E-2</v>
      </c>
      <c r="H182" s="17">
        <f t="shared" si="79"/>
        <v>4.2159662722698332E-3</v>
      </c>
      <c r="I182" s="18">
        <v>112.02</v>
      </c>
      <c r="J182" s="16">
        <f t="shared" si="92"/>
        <v>1</v>
      </c>
      <c r="K182" s="15">
        <f t="shared" si="75"/>
        <v>0</v>
      </c>
      <c r="L182" s="15"/>
      <c r="M182" s="16">
        <f t="shared" si="90"/>
        <v>1</v>
      </c>
      <c r="N182" s="16">
        <f t="shared" si="90"/>
        <v>1</v>
      </c>
      <c r="O182" s="19">
        <f t="shared" si="90"/>
        <v>0</v>
      </c>
      <c r="P182">
        <f t="shared" si="85"/>
        <v>0</v>
      </c>
    </row>
    <row r="183" spans="1:16" x14ac:dyDescent="0.2">
      <c r="A183" s="14">
        <v>37</v>
      </c>
      <c r="B183" s="15" t="s">
        <v>15</v>
      </c>
      <c r="C183" s="27">
        <v>4.47</v>
      </c>
      <c r="D183" s="27">
        <v>96.18</v>
      </c>
      <c r="E183" s="27">
        <v>69.53</v>
      </c>
      <c r="F183" s="17">
        <f t="shared" si="78"/>
        <v>-0.35868005738880915</v>
      </c>
      <c r="G183" s="17">
        <f t="shared" si="93"/>
        <v>-2.8883183568677806E-2</v>
      </c>
      <c r="H183" s="17">
        <f t="shared" si="79"/>
        <v>0.44043919618810845</v>
      </c>
      <c r="I183" s="18">
        <v>0.71499999999999997</v>
      </c>
      <c r="J183" s="16">
        <f t="shared" si="92"/>
        <v>0</v>
      </c>
      <c r="K183" s="15">
        <f t="shared" si="75"/>
        <v>-1</v>
      </c>
      <c r="L183" s="15"/>
      <c r="M183" s="16">
        <f t="shared" si="90"/>
        <v>-1</v>
      </c>
      <c r="N183" s="16">
        <f t="shared" si="90"/>
        <v>0</v>
      </c>
      <c r="O183" s="19">
        <f t="shared" si="90"/>
        <v>1</v>
      </c>
      <c r="P183">
        <f t="shared" si="85"/>
        <v>4.9000000000000155E-3</v>
      </c>
    </row>
    <row r="184" spans="1:16" x14ac:dyDescent="0.2">
      <c r="A184" s="14">
        <v>37</v>
      </c>
      <c r="B184" s="15" t="s">
        <v>16</v>
      </c>
      <c r="C184" s="27">
        <v>0</v>
      </c>
      <c r="D184" s="27">
        <v>100</v>
      </c>
      <c r="E184" s="27">
        <v>40.61</v>
      </c>
      <c r="F184" s="17" t="str">
        <f t="shared" si="78"/>
        <v/>
      </c>
      <c r="G184" s="17">
        <f t="shared" si="93"/>
        <v>-3.7990450487855432E-2</v>
      </c>
      <c r="H184" s="17">
        <f t="shared" si="79"/>
        <v>-5.8751529987760565E-3</v>
      </c>
      <c r="I184" s="18">
        <v>1193.25</v>
      </c>
      <c r="J184" s="16">
        <f t="shared" si="92"/>
        <v>0</v>
      </c>
      <c r="K184" s="15">
        <f t="shared" si="75"/>
        <v>0</v>
      </c>
      <c r="L184" s="15"/>
      <c r="M184" s="16">
        <f t="shared" si="90"/>
        <v>1</v>
      </c>
      <c r="N184" s="16">
        <f t="shared" si="90"/>
        <v>0</v>
      </c>
      <c r="O184" s="19">
        <f t="shared" si="90"/>
        <v>0</v>
      </c>
      <c r="P184">
        <f t="shared" si="85"/>
        <v>0</v>
      </c>
    </row>
    <row r="185" spans="1:16" x14ac:dyDescent="0.2">
      <c r="A185" s="28">
        <v>37</v>
      </c>
      <c r="B185" s="21" t="s">
        <v>17</v>
      </c>
      <c r="C185" s="29">
        <v>3.31</v>
      </c>
      <c r="D185" s="29">
        <v>95.97</v>
      </c>
      <c r="E185" s="29">
        <v>54.47</v>
      </c>
      <c r="F185" s="23">
        <f t="shared" si="78"/>
        <v>-0.349705304518664</v>
      </c>
      <c r="G185" s="23">
        <f t="shared" si="93"/>
        <v>-1.1594813955939642E-2</v>
      </c>
      <c r="H185" s="23">
        <f t="shared" si="79"/>
        <v>5.8492032646715764E-2</v>
      </c>
      <c r="I185" s="24">
        <v>0.65390000000000004</v>
      </c>
      <c r="J185" s="22">
        <f t="shared" ref="J185" si="94">IF(SUM(M185:N185)&gt;=2,1,IF(SUM(M185:N185)&lt;=-2,-1,0))</f>
        <v>0</v>
      </c>
      <c r="K185" s="21">
        <f t="shared" si="75"/>
        <v>0</v>
      </c>
      <c r="L185" s="21"/>
      <c r="M185" s="22">
        <f t="shared" si="90"/>
        <v>-1</v>
      </c>
      <c r="N185" s="22">
        <f t="shared" si="90"/>
        <v>0</v>
      </c>
      <c r="O185" s="25">
        <f t="shared" si="90"/>
        <v>1</v>
      </c>
      <c r="P185">
        <f t="shared" si="85"/>
        <v>0</v>
      </c>
    </row>
    <row r="186" spans="1:16" x14ac:dyDescent="0.2">
      <c r="A186" s="8">
        <v>38</v>
      </c>
      <c r="B186" s="9" t="s">
        <v>10</v>
      </c>
      <c r="C186" s="10">
        <v>7.46</v>
      </c>
      <c r="D186" s="10">
        <v>87.24</v>
      </c>
      <c r="E186" s="10">
        <v>3.56</v>
      </c>
      <c r="F186" s="11">
        <f t="shared" si="78"/>
        <v>-0.42659492697924672</v>
      </c>
      <c r="G186" s="11">
        <f>(D186/D178-1)*-1</f>
        <v>-6.6373303997066202E-2</v>
      </c>
      <c r="H186" s="11">
        <f t="shared" si="79"/>
        <v>-0.92220279720279719</v>
      </c>
      <c r="I186" s="12">
        <v>1.1747000000000001</v>
      </c>
      <c r="J186" s="10">
        <f t="shared" ref="J186:J192" si="95">IF(SUM(M186:N186)&gt;=2,1,IF(SUM(M186:N186)&lt;=-2,-1,0))</f>
        <v>-1</v>
      </c>
      <c r="K186" s="9">
        <f t="shared" si="75"/>
        <v>0</v>
      </c>
      <c r="L186" s="9"/>
      <c r="M186" s="10">
        <f t="shared" si="90"/>
        <v>-1</v>
      </c>
      <c r="N186" s="10">
        <f t="shared" si="90"/>
        <v>-1</v>
      </c>
      <c r="O186" s="13">
        <f t="shared" si="90"/>
        <v>-1</v>
      </c>
      <c r="P186">
        <f t="shared" si="85"/>
        <v>0</v>
      </c>
    </row>
    <row r="187" spans="1:16" x14ac:dyDescent="0.2">
      <c r="A187" s="14">
        <v>38</v>
      </c>
      <c r="B187" s="15" t="s">
        <v>11</v>
      </c>
      <c r="C187" s="27">
        <v>0</v>
      </c>
      <c r="D187" s="27">
        <v>100</v>
      </c>
      <c r="E187" s="27">
        <v>64.239999999999995</v>
      </c>
      <c r="F187" s="17" t="str">
        <f t="shared" si="78"/>
        <v/>
      </c>
      <c r="G187" s="17">
        <f t="shared" ref="G187:G193" si="96">IF(D179=0,"",(D187/D179-1)*-1)</f>
        <v>-0.10840168477056089</v>
      </c>
      <c r="H187" s="17">
        <f t="shared" si="79"/>
        <v>-0.35760000000000003</v>
      </c>
      <c r="I187" s="18">
        <v>1.3067</v>
      </c>
      <c r="J187" s="16">
        <f t="shared" si="95"/>
        <v>0</v>
      </c>
      <c r="K187" s="15">
        <f t="shared" si="75"/>
        <v>-1</v>
      </c>
      <c r="L187" s="15"/>
      <c r="M187" s="16">
        <f t="shared" si="90"/>
        <v>1</v>
      </c>
      <c r="N187" s="16">
        <f t="shared" si="90"/>
        <v>-1</v>
      </c>
      <c r="O187" s="19">
        <f t="shared" si="90"/>
        <v>-1</v>
      </c>
      <c r="P187">
        <f t="shared" si="85"/>
        <v>6.9999999999992291E-4</v>
      </c>
    </row>
    <row r="188" spans="1:16" x14ac:dyDescent="0.2">
      <c r="A188" s="14">
        <v>38</v>
      </c>
      <c r="B188" s="15" t="s">
        <v>12</v>
      </c>
      <c r="C188" s="27">
        <v>73.36</v>
      </c>
      <c r="D188" s="27">
        <v>35.26</v>
      </c>
      <c r="E188" s="27">
        <v>38.909999999999997</v>
      </c>
      <c r="F188" s="17">
        <f t="shared" si="78"/>
        <v>-0.12925816023738879</v>
      </c>
      <c r="G188" s="17">
        <f t="shared" si="96"/>
        <v>-0.24725857799787754</v>
      </c>
      <c r="H188" s="17">
        <f t="shared" si="79"/>
        <v>4.1209526358041204E-2</v>
      </c>
      <c r="I188" s="18">
        <v>0.95840000000000003</v>
      </c>
      <c r="J188" s="16">
        <f t="shared" si="95"/>
        <v>-1</v>
      </c>
      <c r="K188" s="15">
        <f t="shared" si="75"/>
        <v>1</v>
      </c>
      <c r="L188" s="15"/>
      <c r="M188" s="16">
        <f t="shared" ref="M188:O201" si="97">IF(F188&gt;5%,1,IF(F188&lt;-5%,-1,0))</f>
        <v>-1</v>
      </c>
      <c r="N188" s="16">
        <f t="shared" si="97"/>
        <v>-1</v>
      </c>
      <c r="O188" s="19">
        <f t="shared" si="97"/>
        <v>0</v>
      </c>
      <c r="P188">
        <f t="shared" si="85"/>
        <v>8.599999999999941E-3</v>
      </c>
    </row>
    <row r="189" spans="1:16" x14ac:dyDescent="0.2">
      <c r="A189" s="14">
        <v>38</v>
      </c>
      <c r="B189" s="15" t="s">
        <v>13</v>
      </c>
      <c r="C189" s="27">
        <v>80.06</v>
      </c>
      <c r="D189" s="27">
        <v>15.98</v>
      </c>
      <c r="E189" s="27">
        <v>78.83</v>
      </c>
      <c r="F189" s="17">
        <f t="shared" si="78"/>
        <v>-8.7358043179819322E-4</v>
      </c>
      <c r="G189" s="17">
        <f t="shared" si="96"/>
        <v>0.12629852378348816</v>
      </c>
      <c r="H189" s="17">
        <f t="shared" si="79"/>
        <v>-2.8109974109234437E-2</v>
      </c>
      <c r="I189" s="18">
        <v>1.2909999999999999</v>
      </c>
      <c r="J189" s="16">
        <f t="shared" si="95"/>
        <v>0</v>
      </c>
      <c r="K189" s="15">
        <f t="shared" si="75"/>
        <v>0</v>
      </c>
      <c r="L189" s="15"/>
      <c r="M189" s="16">
        <f t="shared" si="97"/>
        <v>0</v>
      </c>
      <c r="N189" s="16">
        <f t="shared" si="97"/>
        <v>1</v>
      </c>
      <c r="O189" s="19">
        <f t="shared" si="97"/>
        <v>0</v>
      </c>
      <c r="P189">
        <f t="shared" si="85"/>
        <v>0</v>
      </c>
    </row>
    <row r="190" spans="1:16" x14ac:dyDescent="0.2">
      <c r="A190" s="14">
        <v>38</v>
      </c>
      <c r="B190" s="15" t="s">
        <v>14</v>
      </c>
      <c r="C190" s="27">
        <v>42.84</v>
      </c>
      <c r="D190" s="27">
        <v>49.56</v>
      </c>
      <c r="E190" s="27">
        <v>72.63</v>
      </c>
      <c r="F190" s="17">
        <f t="shared" si="78"/>
        <v>1.6366612111293755E-3</v>
      </c>
      <c r="G190" s="17">
        <f t="shared" si="96"/>
        <v>-2.9711198836484431E-2</v>
      </c>
      <c r="H190" s="17">
        <f t="shared" si="79"/>
        <v>-1.6386782231852748E-2</v>
      </c>
      <c r="I190" s="18">
        <v>112.58</v>
      </c>
      <c r="J190" s="16">
        <f t="shared" si="95"/>
        <v>0</v>
      </c>
      <c r="K190" s="15">
        <f t="shared" si="75"/>
        <v>-1</v>
      </c>
      <c r="L190" s="15"/>
      <c r="M190" s="16">
        <f t="shared" si="97"/>
        <v>0</v>
      </c>
      <c r="N190" s="16">
        <f t="shared" si="97"/>
        <v>0</v>
      </c>
      <c r="O190" s="19">
        <f t="shared" si="97"/>
        <v>0</v>
      </c>
      <c r="P190">
        <f t="shared" si="85"/>
        <v>0.56000000000000227</v>
      </c>
    </row>
    <row r="191" spans="1:16" x14ac:dyDescent="0.2">
      <c r="A191" s="14">
        <v>38</v>
      </c>
      <c r="B191" s="15" t="s">
        <v>15</v>
      </c>
      <c r="C191" s="27">
        <v>5.68</v>
      </c>
      <c r="D191" s="27">
        <v>94.54</v>
      </c>
      <c r="E191" s="27">
        <v>100</v>
      </c>
      <c r="F191" s="17">
        <f t="shared" si="78"/>
        <v>0.27069351230425065</v>
      </c>
      <c r="G191" s="17">
        <f t="shared" si="96"/>
        <v>1.705136202952795E-2</v>
      </c>
      <c r="H191" s="17">
        <f t="shared" si="79"/>
        <v>0.43822810297713222</v>
      </c>
      <c r="I191" s="18">
        <v>0.72860000000000003</v>
      </c>
      <c r="J191" s="16">
        <f t="shared" si="95"/>
        <v>0</v>
      </c>
      <c r="K191" s="15">
        <f t="shared" si="75"/>
        <v>0</v>
      </c>
      <c r="L191" s="15"/>
      <c r="M191" s="16">
        <f t="shared" si="97"/>
        <v>1</v>
      </c>
      <c r="N191" s="16">
        <f t="shared" si="97"/>
        <v>0</v>
      </c>
      <c r="O191" s="19">
        <f t="shared" si="97"/>
        <v>1</v>
      </c>
      <c r="P191">
        <f t="shared" si="85"/>
        <v>0</v>
      </c>
    </row>
    <row r="192" spans="1:16" x14ac:dyDescent="0.2">
      <c r="A192" s="14">
        <v>38</v>
      </c>
      <c r="B192" s="15" t="s">
        <v>16</v>
      </c>
      <c r="C192" s="27">
        <v>2</v>
      </c>
      <c r="D192" s="27">
        <v>97.93</v>
      </c>
      <c r="E192" s="27">
        <v>44.98</v>
      </c>
      <c r="F192" s="17" t="str">
        <f t="shared" si="78"/>
        <v/>
      </c>
      <c r="G192" s="17">
        <f t="shared" si="96"/>
        <v>2.0699999999999941E-2</v>
      </c>
      <c r="H192" s="17">
        <f t="shared" si="79"/>
        <v>0.10760896330952963</v>
      </c>
      <c r="I192" s="18">
        <v>1198.6600000000001</v>
      </c>
      <c r="J192" s="16">
        <f t="shared" si="95"/>
        <v>0</v>
      </c>
      <c r="K192" s="15">
        <f t="shared" si="75"/>
        <v>0</v>
      </c>
      <c r="L192" s="15"/>
      <c r="M192" s="16">
        <f t="shared" si="97"/>
        <v>1</v>
      </c>
      <c r="N192" s="16">
        <f t="shared" si="97"/>
        <v>0</v>
      </c>
      <c r="O192" s="19">
        <f t="shared" si="97"/>
        <v>1</v>
      </c>
      <c r="P192">
        <f t="shared" si="85"/>
        <v>0</v>
      </c>
    </row>
    <row r="193" spans="1:16" x14ac:dyDescent="0.2">
      <c r="A193" s="28">
        <v>38</v>
      </c>
      <c r="B193" s="21" t="s">
        <v>17</v>
      </c>
      <c r="C193" s="29">
        <v>7.45</v>
      </c>
      <c r="D193" s="29">
        <v>92.86</v>
      </c>
      <c r="E193" s="29">
        <v>64.08</v>
      </c>
      <c r="F193" s="23">
        <f t="shared" si="78"/>
        <v>1.2507552870090635</v>
      </c>
      <c r="G193" s="23">
        <f t="shared" si="96"/>
        <v>3.240596019589459E-2</v>
      </c>
      <c r="H193" s="23">
        <f t="shared" si="79"/>
        <v>0.17642739122452733</v>
      </c>
      <c r="I193" s="24">
        <v>0.66759999999999997</v>
      </c>
      <c r="J193" s="22">
        <f t="shared" ref="J193" si="98">IF(SUM(M193:N193)&gt;=2,1,IF(SUM(M193:N193)&lt;=-2,-1,0))</f>
        <v>0</v>
      </c>
      <c r="K193" s="21">
        <f t="shared" si="75"/>
        <v>0</v>
      </c>
      <c r="L193" s="21"/>
      <c r="M193" s="22">
        <f t="shared" si="97"/>
        <v>1</v>
      </c>
      <c r="N193" s="22">
        <f t="shared" si="97"/>
        <v>0</v>
      </c>
      <c r="O193" s="25">
        <f t="shared" si="97"/>
        <v>1</v>
      </c>
      <c r="P193">
        <f t="shared" si="85"/>
        <v>0</v>
      </c>
    </row>
    <row r="194" spans="1:16" x14ac:dyDescent="0.2">
      <c r="A194" s="8">
        <v>39</v>
      </c>
      <c r="B194" s="9" t="s">
        <v>10</v>
      </c>
      <c r="C194" s="10">
        <v>8.7200000000000006</v>
      </c>
      <c r="D194" s="10">
        <v>80.23</v>
      </c>
      <c r="E194" s="10">
        <v>10.48</v>
      </c>
      <c r="F194" s="11">
        <f t="shared" si="78"/>
        <v>0.16890080428954435</v>
      </c>
      <c r="G194" s="11">
        <f>(D194/D186-1)*-1</f>
        <v>8.035304906006413E-2</v>
      </c>
      <c r="H194" s="11">
        <f t="shared" si="79"/>
        <v>1.9438202247191012</v>
      </c>
      <c r="I194" s="12">
        <v>1.1598999999999999</v>
      </c>
      <c r="J194" s="10">
        <f t="shared" ref="J194:J200" si="99">IF(SUM(M194:N194)&gt;=2,1,IF(SUM(M194:N194)&lt;=-2,-1,0))</f>
        <v>1</v>
      </c>
      <c r="K194" s="9">
        <f t="shared" si="75"/>
        <v>1</v>
      </c>
      <c r="L194" s="9"/>
      <c r="M194" s="10">
        <f t="shared" si="97"/>
        <v>1</v>
      </c>
      <c r="N194" s="10">
        <f t="shared" si="97"/>
        <v>1</v>
      </c>
      <c r="O194" s="13">
        <f t="shared" si="97"/>
        <v>1</v>
      </c>
      <c r="P194">
        <f t="shared" si="85"/>
        <v>1.4800000000000146E-2</v>
      </c>
    </row>
    <row r="195" spans="1:16" x14ac:dyDescent="0.2">
      <c r="A195" s="14">
        <v>39</v>
      </c>
      <c r="B195" s="15" t="s">
        <v>11</v>
      </c>
      <c r="C195" s="27">
        <v>0</v>
      </c>
      <c r="D195" s="27">
        <v>100</v>
      </c>
      <c r="E195" s="27">
        <v>64.239999999999995</v>
      </c>
      <c r="F195" s="17" t="str">
        <f t="shared" si="78"/>
        <v/>
      </c>
      <c r="G195" s="17">
        <f t="shared" ref="G195:G201" si="100">IF(D187=0,"",(D195/D187-1)*-1)</f>
        <v>0</v>
      </c>
      <c r="H195" s="17">
        <f t="shared" si="79"/>
        <v>0</v>
      </c>
      <c r="I195" s="18">
        <v>1.3013999999999999</v>
      </c>
      <c r="J195" s="16">
        <f t="shared" si="99"/>
        <v>0</v>
      </c>
      <c r="K195" s="15">
        <f t="shared" si="75"/>
        <v>0</v>
      </c>
      <c r="L195" s="15"/>
      <c r="M195" s="16">
        <f t="shared" si="97"/>
        <v>1</v>
      </c>
      <c r="N195" s="16">
        <f t="shared" si="97"/>
        <v>0</v>
      </c>
      <c r="O195" s="19">
        <f t="shared" si="97"/>
        <v>0</v>
      </c>
      <c r="P195">
        <f t="shared" si="85"/>
        <v>0</v>
      </c>
    </row>
    <row r="196" spans="1:16" x14ac:dyDescent="0.2">
      <c r="A196" s="14">
        <v>39</v>
      </c>
      <c r="B196" s="15" t="s">
        <v>12</v>
      </c>
      <c r="C196" s="27">
        <v>36.42</v>
      </c>
      <c r="D196" s="27">
        <v>72.28</v>
      </c>
      <c r="E196" s="27">
        <v>78.98</v>
      </c>
      <c r="F196" s="17">
        <f t="shared" si="78"/>
        <v>-0.50354416575790617</v>
      </c>
      <c r="G196" s="17">
        <f t="shared" si="100"/>
        <v>-1.0499149177538287</v>
      </c>
      <c r="H196" s="17">
        <f t="shared" si="79"/>
        <v>1.0298123875610385</v>
      </c>
      <c r="I196" s="18">
        <v>0.98099999999999998</v>
      </c>
      <c r="J196" s="16">
        <f t="shared" si="99"/>
        <v>-1</v>
      </c>
      <c r="K196" s="15">
        <f t="shared" si="75"/>
        <v>0</v>
      </c>
      <c r="L196" s="15"/>
      <c r="M196" s="16">
        <f t="shared" si="97"/>
        <v>-1</v>
      </c>
      <c r="N196" s="16">
        <f t="shared" si="97"/>
        <v>-1</v>
      </c>
      <c r="O196" s="19">
        <f t="shared" si="97"/>
        <v>1</v>
      </c>
      <c r="P196">
        <f t="shared" si="85"/>
        <v>0</v>
      </c>
    </row>
    <row r="197" spans="1:16" x14ac:dyDescent="0.2">
      <c r="A197" s="14">
        <v>39</v>
      </c>
      <c r="B197" s="15" t="s">
        <v>13</v>
      </c>
      <c r="C197" s="27">
        <v>81.5</v>
      </c>
      <c r="D197" s="27">
        <v>2.2000000000000002</v>
      </c>
      <c r="E197" s="27">
        <v>59.22</v>
      </c>
      <c r="F197" s="17">
        <f t="shared" si="78"/>
        <v>1.7986510117411925E-2</v>
      </c>
      <c r="G197" s="17">
        <f t="shared" si="100"/>
        <v>0.86232790988735919</v>
      </c>
      <c r="H197" s="17">
        <f t="shared" si="79"/>
        <v>-0.2487631612330331</v>
      </c>
      <c r="I197" s="18">
        <v>1.2906</v>
      </c>
      <c r="J197" s="16">
        <f t="shared" si="99"/>
        <v>0</v>
      </c>
      <c r="K197" s="15">
        <f t="shared" si="75"/>
        <v>0</v>
      </c>
      <c r="L197" s="15"/>
      <c r="M197" s="16">
        <f t="shared" si="97"/>
        <v>0</v>
      </c>
      <c r="N197" s="16">
        <f t="shared" si="97"/>
        <v>1</v>
      </c>
      <c r="O197" s="19">
        <f t="shared" si="97"/>
        <v>-1</v>
      </c>
      <c r="P197">
        <f t="shared" si="85"/>
        <v>0</v>
      </c>
    </row>
    <row r="198" spans="1:16" x14ac:dyDescent="0.2">
      <c r="A198" s="14">
        <v>39</v>
      </c>
      <c r="B198" s="15" t="s">
        <v>14</v>
      </c>
      <c r="C198" s="27">
        <v>50.5</v>
      </c>
      <c r="D198" s="27">
        <v>38.409999999999997</v>
      </c>
      <c r="E198" s="27">
        <v>65.430000000000007</v>
      </c>
      <c r="F198" s="17">
        <f t="shared" si="78"/>
        <v>0.17880485527544332</v>
      </c>
      <c r="G198" s="17">
        <f t="shared" si="100"/>
        <v>0.22497982243744963</v>
      </c>
      <c r="H198" s="17">
        <f t="shared" si="79"/>
        <v>-9.913258983890938E-2</v>
      </c>
      <c r="I198" s="18">
        <v>113.65</v>
      </c>
      <c r="J198" s="16">
        <f t="shared" si="99"/>
        <v>1</v>
      </c>
      <c r="K198" s="15">
        <f t="shared" si="75"/>
        <v>0</v>
      </c>
      <c r="L198" s="15"/>
      <c r="M198" s="16">
        <f t="shared" si="97"/>
        <v>1</v>
      </c>
      <c r="N198" s="16">
        <f t="shared" si="97"/>
        <v>1</v>
      </c>
      <c r="O198" s="19">
        <f t="shared" si="97"/>
        <v>-1</v>
      </c>
      <c r="P198">
        <f t="shared" si="85"/>
        <v>0</v>
      </c>
    </row>
    <row r="199" spans="1:16" x14ac:dyDescent="0.2">
      <c r="A199" s="14">
        <v>39</v>
      </c>
      <c r="B199" s="15" t="s">
        <v>15</v>
      </c>
      <c r="C199" s="27">
        <v>0</v>
      </c>
      <c r="D199" s="27">
        <v>100</v>
      </c>
      <c r="E199" s="27">
        <v>83.4</v>
      </c>
      <c r="F199" s="17" t="str">
        <f t="shared" si="78"/>
        <v/>
      </c>
      <c r="G199" s="17">
        <f t="shared" si="100"/>
        <v>-5.7753331922995477E-2</v>
      </c>
      <c r="H199" s="17">
        <f t="shared" si="79"/>
        <v>-0.16599999999999993</v>
      </c>
      <c r="I199" s="18">
        <v>0.72170000000000001</v>
      </c>
      <c r="J199" s="16">
        <f t="shared" si="99"/>
        <v>0</v>
      </c>
      <c r="K199" s="15">
        <f t="shared" si="75"/>
        <v>0</v>
      </c>
      <c r="L199" s="15"/>
      <c r="M199" s="16">
        <f t="shared" si="97"/>
        <v>1</v>
      </c>
      <c r="N199" s="16">
        <f t="shared" si="97"/>
        <v>-1</v>
      </c>
      <c r="O199" s="19">
        <f t="shared" si="97"/>
        <v>-1</v>
      </c>
      <c r="P199">
        <f t="shared" si="85"/>
        <v>0</v>
      </c>
    </row>
    <row r="200" spans="1:16" x14ac:dyDescent="0.2">
      <c r="A200" s="14">
        <v>39</v>
      </c>
      <c r="B200" s="15" t="s">
        <v>16</v>
      </c>
      <c r="C200" s="27">
        <v>1.98</v>
      </c>
      <c r="D200" s="27">
        <v>97.31</v>
      </c>
      <c r="E200" s="27">
        <v>47.58</v>
      </c>
      <c r="F200" s="17">
        <f t="shared" si="78"/>
        <v>-1.0000000000000009E-2</v>
      </c>
      <c r="G200" s="17">
        <f t="shared" si="100"/>
        <v>6.3310527928112093E-3</v>
      </c>
      <c r="H200" s="17">
        <f t="shared" si="79"/>
        <v>5.7803468208092568E-2</v>
      </c>
      <c r="I200" s="18">
        <v>1192.04</v>
      </c>
      <c r="J200" s="16">
        <f t="shared" si="99"/>
        <v>0</v>
      </c>
      <c r="K200" s="15">
        <f t="shared" si="75"/>
        <v>0</v>
      </c>
      <c r="L200" s="15"/>
      <c r="M200" s="16">
        <f t="shared" si="97"/>
        <v>0</v>
      </c>
      <c r="N200" s="16">
        <f t="shared" si="97"/>
        <v>0</v>
      </c>
      <c r="O200" s="19">
        <f t="shared" si="97"/>
        <v>1</v>
      </c>
      <c r="P200">
        <f t="shared" si="85"/>
        <v>0</v>
      </c>
    </row>
    <row r="201" spans="1:16" x14ac:dyDescent="0.2">
      <c r="A201" s="28">
        <v>39</v>
      </c>
      <c r="B201" s="21" t="s">
        <v>17</v>
      </c>
      <c r="C201" s="29">
        <v>0</v>
      </c>
      <c r="D201" s="29">
        <v>100</v>
      </c>
      <c r="E201" s="29">
        <v>58.54</v>
      </c>
      <c r="F201" s="23" t="str">
        <f t="shared" si="78"/>
        <v/>
      </c>
      <c r="G201" s="23">
        <f t="shared" si="100"/>
        <v>-7.6889941847943177E-2</v>
      </c>
      <c r="H201" s="23">
        <f t="shared" si="79"/>
        <v>-8.6454431960049871E-2</v>
      </c>
      <c r="I201" s="24">
        <v>0.66120000000000001</v>
      </c>
      <c r="J201" s="22">
        <f t="shared" ref="J201" si="101">IF(SUM(M201:N201)&gt;=2,1,IF(SUM(M201:N201)&lt;=-2,-1,0))</f>
        <v>0</v>
      </c>
      <c r="K201" s="21">
        <f t="shared" si="75"/>
        <v>0</v>
      </c>
      <c r="L201" s="21"/>
      <c r="M201" s="22">
        <f t="shared" si="97"/>
        <v>1</v>
      </c>
      <c r="N201" s="22">
        <f t="shared" si="97"/>
        <v>-1</v>
      </c>
      <c r="O201" s="25">
        <f t="shared" si="97"/>
        <v>-1</v>
      </c>
      <c r="P201">
        <f t="shared" si="85"/>
        <v>0</v>
      </c>
    </row>
  </sheetData>
  <mergeCells count="1">
    <mergeCell ref="T3:AE30"/>
  </mergeCells>
  <conditionalFormatting sqref="J4:L10">
    <cfRule type="iconSet" priority="252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250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248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129" priority="246">
      <formula>J11=1</formula>
    </cfRule>
    <cfRule type="expression" dxfId="128" priority="247">
      <formula>J11=-1</formula>
    </cfRule>
  </conditionalFormatting>
  <conditionalFormatting sqref="B12:B17">
    <cfRule type="expression" dxfId="127" priority="244">
      <formula>J12=1</formula>
    </cfRule>
    <cfRule type="expression" dxfId="126" priority="245">
      <formula>J12=-1</formula>
    </cfRule>
  </conditionalFormatting>
  <conditionalFormatting sqref="B18">
    <cfRule type="expression" dxfId="125" priority="242">
      <formula>J18=1</formula>
    </cfRule>
    <cfRule type="expression" dxfId="124" priority="243">
      <formula>J18=-1</formula>
    </cfRule>
  </conditionalFormatting>
  <conditionalFormatting sqref="B19:B24">
    <cfRule type="expression" dxfId="123" priority="240">
      <formula>J19=1</formula>
    </cfRule>
    <cfRule type="expression" dxfId="122" priority="241">
      <formula>J19=-1</formula>
    </cfRule>
  </conditionalFormatting>
  <conditionalFormatting sqref="J25:L31">
    <cfRule type="iconSet" priority="237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235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121" priority="233">
      <formula>J25=1</formula>
    </cfRule>
    <cfRule type="expression" dxfId="120" priority="234">
      <formula>J25=-1</formula>
    </cfRule>
  </conditionalFormatting>
  <conditionalFormatting sqref="B26:B31">
    <cfRule type="expression" dxfId="119" priority="231">
      <formula>J26=1</formula>
    </cfRule>
    <cfRule type="expression" dxfId="118" priority="232">
      <formula>J26=-1</formula>
    </cfRule>
  </conditionalFormatting>
  <conditionalFormatting sqref="J32:L38">
    <cfRule type="iconSet" priority="228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226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117" priority="224">
      <formula>J32=1</formula>
    </cfRule>
    <cfRule type="expression" dxfId="116" priority="225">
      <formula>J32=-1</formula>
    </cfRule>
  </conditionalFormatting>
  <conditionalFormatting sqref="B33:B38">
    <cfRule type="expression" dxfId="115" priority="222">
      <formula>J33=1</formula>
    </cfRule>
    <cfRule type="expression" dxfId="114" priority="223">
      <formula>J33=-1</formula>
    </cfRule>
  </conditionalFormatting>
  <conditionalFormatting sqref="J39:L45">
    <cfRule type="iconSet" priority="219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217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113" priority="215">
      <formula>J39=1</formula>
    </cfRule>
    <cfRule type="expression" dxfId="112" priority="216">
      <formula>J39=-1</formula>
    </cfRule>
  </conditionalFormatting>
  <conditionalFormatting sqref="B40:B45">
    <cfRule type="expression" dxfId="111" priority="213">
      <formula>J40=1</formula>
    </cfRule>
    <cfRule type="expression" dxfId="110" priority="214">
      <formula>J40=-1</formula>
    </cfRule>
  </conditionalFormatting>
  <conditionalFormatting sqref="J46:L52">
    <cfRule type="iconSet" priority="210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208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109" priority="206">
      <formula>J46=1</formula>
    </cfRule>
    <cfRule type="expression" dxfId="108" priority="207">
      <formula>J46=-1</formula>
    </cfRule>
  </conditionalFormatting>
  <conditionalFormatting sqref="B47:B52">
    <cfRule type="expression" dxfId="107" priority="204">
      <formula>J47=1</formula>
    </cfRule>
    <cfRule type="expression" dxfId="106" priority="205">
      <formula>J47=-1</formula>
    </cfRule>
  </conditionalFormatting>
  <conditionalFormatting sqref="J53:L59">
    <cfRule type="iconSet" priority="201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99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105" priority="197">
      <formula>J53=1</formula>
    </cfRule>
    <cfRule type="expression" dxfId="104" priority="198">
      <formula>J53=-1</formula>
    </cfRule>
  </conditionalFormatting>
  <conditionalFormatting sqref="B54:B59">
    <cfRule type="expression" dxfId="103" priority="195">
      <formula>J54=1</formula>
    </cfRule>
    <cfRule type="expression" dxfId="102" priority="196">
      <formula>J54=-1</formula>
    </cfRule>
  </conditionalFormatting>
  <conditionalFormatting sqref="J60:L66">
    <cfRule type="iconSet" priority="192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90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101" priority="188">
      <formula>J60=1</formula>
    </cfRule>
    <cfRule type="expression" dxfId="100" priority="189">
      <formula>J60=-1</formula>
    </cfRule>
  </conditionalFormatting>
  <conditionalFormatting sqref="B61:B66">
    <cfRule type="expression" dxfId="99" priority="186">
      <formula>J61=1</formula>
    </cfRule>
    <cfRule type="expression" dxfId="98" priority="187">
      <formula>J61=-1</formula>
    </cfRule>
  </conditionalFormatting>
  <conditionalFormatting sqref="J67:L73">
    <cfRule type="iconSet" priority="183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81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97" priority="179">
      <formula>J67=1</formula>
    </cfRule>
    <cfRule type="expression" dxfId="96" priority="180">
      <formula>J67=-1</formula>
    </cfRule>
  </conditionalFormatting>
  <conditionalFormatting sqref="B68:B73">
    <cfRule type="expression" dxfId="95" priority="177">
      <formula>J68=1</formula>
    </cfRule>
    <cfRule type="expression" dxfId="94" priority="178">
      <formula>J68=-1</formula>
    </cfRule>
  </conditionalFormatting>
  <conditionalFormatting sqref="J74:L81">
    <cfRule type="iconSet" priority="174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72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93" priority="170">
      <formula>J74=1</formula>
    </cfRule>
    <cfRule type="expression" dxfId="92" priority="171">
      <formula>J74=-1</formula>
    </cfRule>
  </conditionalFormatting>
  <conditionalFormatting sqref="B75:B80">
    <cfRule type="expression" dxfId="91" priority="168">
      <formula>J75=1</formula>
    </cfRule>
    <cfRule type="expression" dxfId="90" priority="169">
      <formula>J75=-1</formula>
    </cfRule>
  </conditionalFormatting>
  <conditionalFormatting sqref="J82:L89">
    <cfRule type="iconSet" priority="165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163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89" priority="161">
      <formula>J82=1</formula>
    </cfRule>
    <cfRule type="expression" dxfId="88" priority="162">
      <formula>J82=-1</formula>
    </cfRule>
  </conditionalFormatting>
  <conditionalFormatting sqref="B83:B88">
    <cfRule type="expression" dxfId="87" priority="159">
      <formula>J83=1</formula>
    </cfRule>
    <cfRule type="expression" dxfId="86" priority="160">
      <formula>J83=-1</formula>
    </cfRule>
  </conditionalFormatting>
  <conditionalFormatting sqref="J90:L97">
    <cfRule type="iconSet" priority="156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154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85" priority="152">
      <formula>J90=1</formula>
    </cfRule>
    <cfRule type="expression" dxfId="84" priority="153">
      <formula>J90=-1</formula>
    </cfRule>
  </conditionalFormatting>
  <conditionalFormatting sqref="B91:B96">
    <cfRule type="expression" dxfId="83" priority="150">
      <formula>J91=1</formula>
    </cfRule>
    <cfRule type="expression" dxfId="82" priority="151">
      <formula>J91=-1</formula>
    </cfRule>
  </conditionalFormatting>
  <conditionalFormatting sqref="J98:L105">
    <cfRule type="iconSet" priority="147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145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81" priority="143">
      <formula>J98=1</formula>
    </cfRule>
    <cfRule type="expression" dxfId="80" priority="144">
      <formula>J98=-1</formula>
    </cfRule>
  </conditionalFormatting>
  <conditionalFormatting sqref="B99:B104">
    <cfRule type="expression" dxfId="79" priority="141">
      <formula>J99=1</formula>
    </cfRule>
    <cfRule type="expression" dxfId="78" priority="142">
      <formula>J99=-1</formula>
    </cfRule>
  </conditionalFormatting>
  <conditionalFormatting sqref="B105">
    <cfRule type="expression" dxfId="77" priority="137">
      <formula>J105=1</formula>
    </cfRule>
    <cfRule type="expression" dxfId="76" priority="138">
      <formula>J105=-1</formula>
    </cfRule>
  </conditionalFormatting>
  <conditionalFormatting sqref="B89">
    <cfRule type="expression" dxfId="75" priority="135">
      <formula>J89=1</formula>
    </cfRule>
    <cfRule type="expression" dxfId="74" priority="136">
      <formula>J89=-1</formula>
    </cfRule>
  </conditionalFormatting>
  <conditionalFormatting sqref="B81">
    <cfRule type="expression" dxfId="73" priority="133">
      <formula>J81=1</formula>
    </cfRule>
    <cfRule type="expression" dxfId="72" priority="134">
      <formula>J81=-1</formula>
    </cfRule>
  </conditionalFormatting>
  <conditionalFormatting sqref="J106:L113">
    <cfRule type="iconSet" priority="132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130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71" priority="128">
      <formula>J106=1</formula>
    </cfRule>
    <cfRule type="expression" dxfId="70" priority="129">
      <formula>J106=-1</formula>
    </cfRule>
  </conditionalFormatting>
  <conditionalFormatting sqref="B107:B112">
    <cfRule type="expression" dxfId="69" priority="126">
      <formula>J107=1</formula>
    </cfRule>
    <cfRule type="expression" dxfId="68" priority="127">
      <formula>J107=-1</formula>
    </cfRule>
  </conditionalFormatting>
  <conditionalFormatting sqref="B113">
    <cfRule type="expression" dxfId="67" priority="122">
      <formula>J113=1</formula>
    </cfRule>
    <cfRule type="expression" dxfId="66" priority="123">
      <formula>J113=-1</formula>
    </cfRule>
  </conditionalFormatting>
  <conditionalFormatting sqref="J114:L121">
    <cfRule type="iconSet" priority="121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119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65" priority="117">
      <formula>J114=1</formula>
    </cfRule>
    <cfRule type="expression" dxfId="64" priority="118">
      <formula>J114=-1</formula>
    </cfRule>
  </conditionalFormatting>
  <conditionalFormatting sqref="B115:B120">
    <cfRule type="expression" dxfId="63" priority="115">
      <formula>J115=1</formula>
    </cfRule>
    <cfRule type="expression" dxfId="62" priority="116">
      <formula>J115=-1</formula>
    </cfRule>
  </conditionalFormatting>
  <conditionalFormatting sqref="B121">
    <cfRule type="expression" dxfId="61" priority="111">
      <formula>J121=1</formula>
    </cfRule>
    <cfRule type="expression" dxfId="60" priority="112">
      <formula>J121=-1</formula>
    </cfRule>
  </conditionalFormatting>
  <conditionalFormatting sqref="J122:L129">
    <cfRule type="iconSet" priority="110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108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59" priority="106">
      <formula>J122=1</formula>
    </cfRule>
    <cfRule type="expression" dxfId="58" priority="107">
      <formula>J122=-1</formula>
    </cfRule>
  </conditionalFormatting>
  <conditionalFormatting sqref="B123:B128">
    <cfRule type="expression" dxfId="57" priority="104">
      <formula>J123=1</formula>
    </cfRule>
    <cfRule type="expression" dxfId="56" priority="105">
      <formula>J123=-1</formula>
    </cfRule>
  </conditionalFormatting>
  <conditionalFormatting sqref="B129">
    <cfRule type="expression" dxfId="55" priority="100">
      <formula>J129=1</formula>
    </cfRule>
    <cfRule type="expression" dxfId="54" priority="101">
      <formula>J129=-1</formula>
    </cfRule>
  </conditionalFormatting>
  <conditionalFormatting sqref="J130:L137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53" priority="95">
      <formula>J130=1</formula>
    </cfRule>
    <cfRule type="expression" dxfId="52" priority="96">
      <formula>J130=-1</formula>
    </cfRule>
  </conditionalFormatting>
  <conditionalFormatting sqref="B131:B136">
    <cfRule type="expression" dxfId="51" priority="93">
      <formula>J131=1</formula>
    </cfRule>
    <cfRule type="expression" dxfId="50" priority="94">
      <formula>J131=-1</formula>
    </cfRule>
  </conditionalFormatting>
  <conditionalFormatting sqref="B137">
    <cfRule type="expression" dxfId="49" priority="89">
      <formula>J137=1</formula>
    </cfRule>
    <cfRule type="expression" dxfId="48" priority="90">
      <formula>J137=-1</formula>
    </cfRule>
  </conditionalFormatting>
  <conditionalFormatting sqref="J138:L145">
    <cfRule type="iconSet" priority="88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86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47" priority="84">
      <formula>J138=1</formula>
    </cfRule>
    <cfRule type="expression" dxfId="46" priority="85">
      <formula>J138=-1</formula>
    </cfRule>
  </conditionalFormatting>
  <conditionalFormatting sqref="B139:B144">
    <cfRule type="expression" dxfId="45" priority="82">
      <formula>J139=1</formula>
    </cfRule>
    <cfRule type="expression" dxfId="44" priority="83">
      <formula>J139=-1</formula>
    </cfRule>
  </conditionalFormatting>
  <conditionalFormatting sqref="B145">
    <cfRule type="expression" dxfId="43" priority="78">
      <formula>J145=1</formula>
    </cfRule>
    <cfRule type="expression" dxfId="42" priority="79">
      <formula>J145=-1</formula>
    </cfRule>
  </conditionalFormatting>
  <conditionalFormatting sqref="J146:L153">
    <cfRule type="iconSet" priority="77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75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41" priority="73">
      <formula>J146=1</formula>
    </cfRule>
    <cfRule type="expression" dxfId="40" priority="74">
      <formula>J146=-1</formula>
    </cfRule>
  </conditionalFormatting>
  <conditionalFormatting sqref="B147:B152">
    <cfRule type="expression" dxfId="39" priority="71">
      <formula>J147=1</formula>
    </cfRule>
    <cfRule type="expression" dxfId="38" priority="72">
      <formula>J147=-1</formula>
    </cfRule>
  </conditionalFormatting>
  <conditionalFormatting sqref="B153">
    <cfRule type="expression" dxfId="37" priority="67">
      <formula>J153=1</formula>
    </cfRule>
    <cfRule type="expression" dxfId="36" priority="68">
      <formula>J153=-1</formula>
    </cfRule>
  </conditionalFormatting>
  <conditionalFormatting sqref="J154:L161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54:H161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54">
    <cfRule type="expression" dxfId="35" priority="62">
      <formula>J154=1</formula>
    </cfRule>
    <cfRule type="expression" dxfId="34" priority="63">
      <formula>J154=-1</formula>
    </cfRule>
  </conditionalFormatting>
  <conditionalFormatting sqref="B155:B160">
    <cfRule type="expression" dxfId="33" priority="60">
      <formula>J155=1</formula>
    </cfRule>
    <cfRule type="expression" dxfId="32" priority="61">
      <formula>J155=-1</formula>
    </cfRule>
  </conditionalFormatting>
  <conditionalFormatting sqref="B161">
    <cfRule type="expression" dxfId="31" priority="56">
      <formula>J161=1</formula>
    </cfRule>
    <cfRule type="expression" dxfId="30" priority="57">
      <formula>J161=-1</formula>
    </cfRule>
  </conditionalFormatting>
  <conditionalFormatting sqref="J162:L169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62:H169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62">
    <cfRule type="expression" dxfId="29" priority="51">
      <formula>J162=1</formula>
    </cfRule>
    <cfRule type="expression" dxfId="28" priority="52">
      <formula>J162=-1</formula>
    </cfRule>
  </conditionalFormatting>
  <conditionalFormatting sqref="B163:B168">
    <cfRule type="expression" dxfId="27" priority="49">
      <formula>J163=1</formula>
    </cfRule>
    <cfRule type="expression" dxfId="26" priority="50">
      <formula>J163=-1</formula>
    </cfRule>
  </conditionalFormatting>
  <conditionalFormatting sqref="B169">
    <cfRule type="expression" dxfId="25" priority="45">
      <formula>J169=1</formula>
    </cfRule>
    <cfRule type="expression" dxfId="24" priority="46">
      <formula>J169=-1</formula>
    </cfRule>
  </conditionalFormatting>
  <conditionalFormatting sqref="J170:L177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70:H177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70">
    <cfRule type="expression" dxfId="23" priority="40">
      <formula>J170=1</formula>
    </cfRule>
    <cfRule type="expression" dxfId="22" priority="41">
      <formula>J170=-1</formula>
    </cfRule>
  </conditionalFormatting>
  <conditionalFormatting sqref="B171:B176">
    <cfRule type="expression" dxfId="21" priority="38">
      <formula>J171=1</formula>
    </cfRule>
    <cfRule type="expression" dxfId="20" priority="39">
      <formula>J171=-1</formula>
    </cfRule>
  </conditionalFormatting>
  <conditionalFormatting sqref="B177">
    <cfRule type="expression" dxfId="19" priority="34">
      <formula>J177=1</formula>
    </cfRule>
    <cfRule type="expression" dxfId="18" priority="35">
      <formula>J177=-1</formula>
    </cfRule>
  </conditionalFormatting>
  <conditionalFormatting sqref="J178:L185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78:H185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78">
    <cfRule type="expression" dxfId="17" priority="29">
      <formula>J178=1</formula>
    </cfRule>
    <cfRule type="expression" dxfId="16" priority="30">
      <formula>J178=-1</formula>
    </cfRule>
  </conditionalFormatting>
  <conditionalFormatting sqref="B179:B184">
    <cfRule type="expression" dxfId="15" priority="27">
      <formula>J179=1</formula>
    </cfRule>
    <cfRule type="expression" dxfId="14" priority="28">
      <formula>J179=-1</formula>
    </cfRule>
  </conditionalFormatting>
  <conditionalFormatting sqref="B185">
    <cfRule type="expression" dxfId="13" priority="23">
      <formula>J185=1</formula>
    </cfRule>
    <cfRule type="expression" dxfId="12" priority="24">
      <formula>J185=-1</formula>
    </cfRule>
  </conditionalFormatting>
  <conditionalFormatting sqref="J186:L193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86:H193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86">
    <cfRule type="expression" dxfId="11" priority="18">
      <formula>J186=1</formula>
    </cfRule>
    <cfRule type="expression" dxfId="10" priority="19">
      <formula>J186=-1</formula>
    </cfRule>
  </conditionalFormatting>
  <conditionalFormatting sqref="B187:B192">
    <cfRule type="expression" dxfId="9" priority="16">
      <formula>J187=1</formula>
    </cfRule>
    <cfRule type="expression" dxfId="8" priority="17">
      <formula>J187=-1</formula>
    </cfRule>
  </conditionalFormatting>
  <conditionalFormatting sqref="B193">
    <cfRule type="expression" dxfId="7" priority="12">
      <formula>J193=1</formula>
    </cfRule>
    <cfRule type="expression" dxfId="6" priority="13">
      <formula>J193=-1</formula>
    </cfRule>
  </conditionalFormatting>
  <conditionalFormatting sqref="J194:L201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94:H201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94">
    <cfRule type="expression" dxfId="5" priority="7">
      <formula>J194=1</formula>
    </cfRule>
    <cfRule type="expression" dxfId="4" priority="8">
      <formula>J194=-1</formula>
    </cfRule>
  </conditionalFormatting>
  <conditionalFormatting sqref="B195:B200">
    <cfRule type="expression" dxfId="3" priority="5">
      <formula>J195=1</formula>
    </cfRule>
    <cfRule type="expression" dxfId="2" priority="6">
      <formula>J195=-1</formula>
    </cfRule>
  </conditionalFormatting>
  <conditionalFormatting sqref="B201">
    <cfRule type="expression" dxfId="1" priority="1">
      <formula>J201=1</formula>
    </cfRule>
    <cfRule type="expression" dxfId="0" priority="2">
      <formula>J201=-1</formula>
    </cfRule>
  </conditionalFormatting>
  <dataValidations count="1">
    <dataValidation type="list" allowBlank="1" showInputMessage="1" showErrorMessage="1" sqref="B98:B104 B90:B96 B4:B80 B82:B88 B106:B112 B114:B120 B122:B128 B130:B136 B138:B144 B146:B152 B154:B160 B162:B168 B170:B176 B178:B184 B186:B192 B194:B200" xr:uid="{8E93FD74-C29D-4B5E-BDFB-11E2A3A2DD49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1" id="{CA1A5865-8652-4DFB-8EB8-9E7AFCAD0AB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249" id="{A4266D18-1180-4DBE-BA9F-D1E55F4423C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239" id="{8A7AC14F-BA30-4086-AA50-752EC99F045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238" id="{87F71219-B813-4D03-ADB6-A937111B7DC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236" id="{B3BE2FB1-EF4A-4154-BE0D-C6FF299B43A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230" id="{E18AFA6B-73C8-47CC-BAC9-E139CC0F6B4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229" id="{B9CBDF7E-2DE3-41BA-8ADC-2770BF5409E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227" id="{3DC396E3-18E7-4BF9-ACB4-F6FB76F2B72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221" id="{E528E2A4-C2AF-4835-AC41-28427E1F29D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220" id="{E3531E9C-D425-4E64-BECF-166A0F56AA8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218" id="{04B9FDA1-CBD2-4A52-AD0B-DD1971A53C9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212" id="{68760785-C4D0-495F-950C-64E5CB4198C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211" id="{7F21521D-E8C8-40A2-9BB2-5D3EC0D6853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209" id="{28B4DEC9-AE20-40C1-965F-EB378F450F2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203" id="{E13BFDB4-EFFC-435A-8660-4F31A42E244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202" id="{2AF14A9A-6CFD-4E32-BA24-2A5A7ECC619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200" id="{33AC376B-DF03-4034-93E6-B70ED41094C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94" id="{CE57D76D-5AC1-4ED1-AF5A-A44E49C6B62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93" id="{E078CCFB-52A2-4591-8E7C-C83890CAA59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91" id="{3A702FA2-78D9-4B4B-9F19-F7DDE688FA6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85" id="{65843341-5B2B-488B-AFD2-9D1C311F1E3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84" id="{D9BBEC73-5D72-4770-99FC-67E003B5A5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82" id="{0907B8A3-9016-411D-B133-F301980B30F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76" id="{283B3DC9-FD3A-4266-AD3A-02796B447C3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75" id="{1FDDF22B-AD08-463D-861B-8B737B4D01F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73" id="{1C936A4B-1778-48CE-A2E3-16734F416E4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67" id="{52C90DCC-F944-469F-9B54-AE4EC0959F4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66" id="{E625ED35-6E05-418E-8082-81D63D57773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164" id="{5C2F2889-4185-4CB7-94B6-AB0BC661FAE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158" id="{C69B6ABA-A466-4DC4-968F-1BD859322DE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157" id="{753AC627-1C3C-4E6C-9687-3C4E5424187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155" id="{9C239F61-B3A1-48BC-80F9-D7DB99DF9CD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149" id="{CB38A36F-37DE-4846-8390-6F6580E43D5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148" id="{8ED40BB6-6F0C-4FB3-807C-DED4FB0F75F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146" id="{DBD58AF3-C43E-4198-BEF2-18DA188F0FF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140" id="{89875306-037B-4EA0-BF24-C93C05C2EC0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139" id="{CF964293-3A5E-49B8-B00D-6F20218D88D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131" id="{84180CCD-66AE-4A72-9E15-8E38BD26BB0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125" id="{A36566EC-97C6-4349-B264-FBEC9DABA0E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124" id="{1D2567D3-F8DC-478B-8A42-F3AC952A160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120" id="{E9079343-3C45-4DFC-B218-81C357C1C85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114" id="{0EB73D5F-0E91-49C2-AFF4-EDF0C9C32BD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113" id="{6B40268F-06D3-45C1-AB5A-D331DCF69C1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109" id="{D50C059B-7403-472A-A322-A25E10F2F5F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103" id="{79FCFDCB-8397-40D1-A374-ABD73D2EDAB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102" id="{F596C4B3-ED98-4B9E-8360-14D64A75545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98" id="{C04C82D5-D40B-4C73-BBF3-BB242A6E61B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92" id="{DB062B6A-0D10-4166-AB2C-76F03A3825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91" id="{A75B52A9-0BD5-4D99-AAB4-6D2D05E601C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87" id="{099C85F7-2882-4A63-B122-3C397F8F42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81" id="{2A93B0ED-5790-4411-A336-3357333A937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80" id="{F8CC17D8-343F-4712-ADED-5D76C0C0A85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76" id="{13BBF54D-9499-428D-B10D-01499FF60CC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70" id="{F5F0CE42-453C-485F-BFC7-75B2FF818AB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69" id="{64515328-B8B6-4C71-A692-300739A4F7A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  <x14:conditionalFormatting xmlns:xm="http://schemas.microsoft.com/office/excel/2006/main">
          <x14:cfRule type="iconSet" priority="65" id="{58A3EEB5-CDC4-4D69-B998-8DFD7C76846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J154:L161</xm:sqref>
        </x14:conditionalFormatting>
        <x14:conditionalFormatting xmlns:xm="http://schemas.microsoft.com/office/excel/2006/main">
          <x14:cfRule type="iconSet" priority="59" id="{9BCC5EDA-BDD8-40FE-9EED-E2FA1E75788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K160:L161</xm:sqref>
        </x14:conditionalFormatting>
        <x14:conditionalFormatting xmlns:xm="http://schemas.microsoft.com/office/excel/2006/main">
          <x14:cfRule type="iconSet" priority="58" id="{68DC0AC9-8700-4136-8D5C-CC132E97F99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K154:L159</xm:sqref>
        </x14:conditionalFormatting>
        <x14:conditionalFormatting xmlns:xm="http://schemas.microsoft.com/office/excel/2006/main">
          <x14:cfRule type="iconSet" priority="54" id="{C232A3E7-4EE4-442D-9BE7-58E80A30DBF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J162:L169</xm:sqref>
        </x14:conditionalFormatting>
        <x14:conditionalFormatting xmlns:xm="http://schemas.microsoft.com/office/excel/2006/main">
          <x14:cfRule type="iconSet" priority="48" id="{46742A51-FFF8-4D71-B3B8-CC5FB723DCC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K168:L169</xm:sqref>
        </x14:conditionalFormatting>
        <x14:conditionalFormatting xmlns:xm="http://schemas.microsoft.com/office/excel/2006/main">
          <x14:cfRule type="iconSet" priority="47" id="{D39BABE4-C1E3-46B0-AC15-C70A24A5EDA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K162:L167</xm:sqref>
        </x14:conditionalFormatting>
        <x14:conditionalFormatting xmlns:xm="http://schemas.microsoft.com/office/excel/2006/main">
          <x14:cfRule type="iconSet" priority="43" id="{2DC7C44E-DE0C-40E3-B32B-278ACB28C4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J170:L177</xm:sqref>
        </x14:conditionalFormatting>
        <x14:conditionalFormatting xmlns:xm="http://schemas.microsoft.com/office/excel/2006/main">
          <x14:cfRule type="iconSet" priority="37" id="{96C342E5-3B0A-4C2F-A61F-581AC99AE7E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K176:L177</xm:sqref>
        </x14:conditionalFormatting>
        <x14:conditionalFormatting xmlns:xm="http://schemas.microsoft.com/office/excel/2006/main">
          <x14:cfRule type="iconSet" priority="36" id="{39EA8A57-2F20-43E2-9530-354EE5B0CB4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K170:L175</xm:sqref>
        </x14:conditionalFormatting>
        <x14:conditionalFormatting xmlns:xm="http://schemas.microsoft.com/office/excel/2006/main">
          <x14:cfRule type="iconSet" priority="32" id="{2EB59ECC-206A-40BE-8ED1-A24EB73731B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J178:L185</xm:sqref>
        </x14:conditionalFormatting>
        <x14:conditionalFormatting xmlns:xm="http://schemas.microsoft.com/office/excel/2006/main">
          <x14:cfRule type="iconSet" priority="26" id="{D27C34D6-5125-4DBA-96A7-075A5EED104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K184:L185</xm:sqref>
        </x14:conditionalFormatting>
        <x14:conditionalFormatting xmlns:xm="http://schemas.microsoft.com/office/excel/2006/main">
          <x14:cfRule type="iconSet" priority="25" id="{B2CA160D-915D-447B-9D8E-82C156A340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K178:L183</xm:sqref>
        </x14:conditionalFormatting>
        <x14:conditionalFormatting xmlns:xm="http://schemas.microsoft.com/office/excel/2006/main">
          <x14:cfRule type="iconSet" priority="21" id="{C1F4CE20-40AD-4955-9E35-A59F45C0CF8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J186:L193</xm:sqref>
        </x14:conditionalFormatting>
        <x14:conditionalFormatting xmlns:xm="http://schemas.microsoft.com/office/excel/2006/main">
          <x14:cfRule type="iconSet" priority="15" id="{61B4B1DD-331E-44EA-A528-3769937BCF3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K192:L193</xm:sqref>
        </x14:conditionalFormatting>
        <x14:conditionalFormatting xmlns:xm="http://schemas.microsoft.com/office/excel/2006/main">
          <x14:cfRule type="iconSet" priority="14" id="{D2468910-7824-41E5-8C71-D0BD3988B03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K186:L191</xm:sqref>
        </x14:conditionalFormatting>
        <x14:conditionalFormatting xmlns:xm="http://schemas.microsoft.com/office/excel/2006/main">
          <x14:cfRule type="iconSet" priority="10" id="{B2B8AF87-D591-464C-86B8-52E031C7C5F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J194:L201</xm:sqref>
        </x14:conditionalFormatting>
        <x14:conditionalFormatting xmlns:xm="http://schemas.microsoft.com/office/excel/2006/main">
          <x14:cfRule type="iconSet" priority="4" id="{196191F9-36F2-412B-BC08-9BFCC63CE0D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K200:L201</xm:sqref>
        </x14:conditionalFormatting>
        <x14:conditionalFormatting xmlns:xm="http://schemas.microsoft.com/office/excel/2006/main">
          <x14:cfRule type="iconSet" priority="3" id="{D05B2178-70E5-48CE-8439-209AF0B2AD1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K194:L199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COT-39week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2018-10-01T07:00:00Z</dcterms:created>
  <dcterms:modified xsi:type="dcterms:W3CDTF">2018-10-01T07:00:58Z</dcterms:modified>
</cp:coreProperties>
</file>